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83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PRIHODA'!$A$1:$I$43</definedName>
  </definedNames>
  <calcPr fullCalcOnLoad="1"/>
</workbook>
</file>

<file path=xl/sharedStrings.xml><?xml version="1.0" encoding="utf-8"?>
<sst xmlns="http://schemas.openxmlformats.org/spreadsheetml/2006/main" count="72" uniqueCount="63">
  <si>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</si>
  <si>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</si>
  <si>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</si>
  <si>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</si>
  <si>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od nefinancijske imovine i nadoknade šteta s osnova osiguranja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</si>
  <si>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</si>
  <si>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</si>
  <si>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</si>
  <si>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</si>
  <si>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</si>
  <si>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</si>
  <si>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</si>
  <si>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</si>
  <si>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</si>
  <si>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</si>
  <si>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</si>
  <si>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</si>
  <si>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</si>
  <si>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</si>
  <si>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</si>
  <si>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</si>
  <si>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</si>
  <si>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</si>
  <si>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</si>
  <si>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A</t>
  </si>
  <si>
    <t>Prihodi od prodaje  nefinancijske imovine i nadoknade šteta s osnova osiguranja</t>
  </si>
  <si>
    <t xml:space="preserve"> </t>
  </si>
  <si>
    <t>636 Prih za plaće MZOŠ</t>
  </si>
  <si>
    <t>671 Prihodi iz  nadl. pror SMŽ</t>
  </si>
  <si>
    <t>661 Najam</t>
  </si>
  <si>
    <t>922 Prenes.višak</t>
  </si>
  <si>
    <t>Program SREDNJE  ŠKOLSTVO</t>
  </si>
  <si>
    <t>Naziv aktivnosti ODGOJNO-OBRAZOVNI RAD, SMJEŠTAJ I PREHRANA UČENIKA  SREDNJIH ŠKOLA</t>
  </si>
  <si>
    <t>SVEUKUPNO</t>
  </si>
  <si>
    <t>Preneseni višak prihoda</t>
  </si>
  <si>
    <t>UČENIČKI DOM-KUTINA</t>
  </si>
  <si>
    <t>Proračunski  korisnik</t>
  </si>
  <si>
    <t>641 Prihod od kamata</t>
  </si>
  <si>
    <t>Preneseni višak prihoda iz ranijih godina</t>
  </si>
  <si>
    <t>Pomoći PK</t>
  </si>
  <si>
    <r>
      <t xml:space="preserve">671- </t>
    </r>
    <r>
      <rPr>
        <sz val="9"/>
        <rFont val="Arial"/>
        <family val="2"/>
      </rPr>
      <t>školska shema</t>
    </r>
  </si>
  <si>
    <t>2021.</t>
  </si>
  <si>
    <t>Opći prihodi i primici 100% SMŽ</t>
  </si>
  <si>
    <t>Dodatna ulaganja na građ. Objektima</t>
  </si>
  <si>
    <t>Ukupno prihodi i primici za 2021.</t>
  </si>
  <si>
    <t>Pomoći državnog proračuna</t>
  </si>
  <si>
    <t>Opći prihodi i primici dec</t>
  </si>
  <si>
    <t>Opći prihodi i primici županijski proračun</t>
  </si>
  <si>
    <t>652 Prihodi od nad. štete na imovini</t>
  </si>
  <si>
    <t>PRIJEDLOG FIN. PLANA ZA 2021.</t>
  </si>
  <si>
    <t>MZO POMOĆ ZA POTRES</t>
  </si>
  <si>
    <t>Troškovi sudskih postupaka</t>
  </si>
  <si>
    <t>Zatezne kamate na poreze i doprinose</t>
  </si>
  <si>
    <t>MZO- pomoć za troškove testiranja PK</t>
  </si>
  <si>
    <t>U Kutini, 28.12.2021.</t>
  </si>
  <si>
    <t>Ravnateljica Učeničkog doma Kutina</t>
  </si>
  <si>
    <t>Vesna Vuković</t>
  </si>
  <si>
    <t>Predsjednica Domskog odbora</t>
  </si>
  <si>
    <t>Džemila Lukač</t>
  </si>
  <si>
    <t>IZMJENE I DOPUNE PLANA, REBALANS II ZA 2021. G</t>
  </si>
  <si>
    <t>Pomoći MZO za troškove testiranja PK</t>
  </si>
  <si>
    <t>Pomoć MZO za učenike s potresom pogođenih područja</t>
  </si>
  <si>
    <t>IZMJENE I DOPUNE PLANA, REBALANS II ZA 2021. G.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</si>
</sst>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\ _k_n"/>
    <numFmt numFmtId="179" formatCode="#,##0.00;[Red]#,##0.00"/>
  </numFmts>
  <fonts count="6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48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0" xfId="0" applyFont="1" applyBorder="1" applyAlignment="1" quotePrefix="1">
      <alignment horizontal="left" vertical="center" wrapText="1"/>
    </xf>
    <xf numFmtId="0" fontId="30" fillId="0" borderId="20" xfId="0" applyFont="1" applyBorder="1" applyAlignment="1" quotePrefix="1">
      <alignment horizontal="center" vertical="center" wrapText="1"/>
    </xf>
    <xf numFmtId="0" fontId="27" fillId="0" borderId="2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1" fontId="22" fillId="49" borderId="22" xfId="0" applyNumberFormat="1" applyFont="1" applyFill="1" applyBorder="1" applyAlignment="1">
      <alignment horizontal="right" vertical="top" wrapText="1"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/>
      <protection/>
    </xf>
    <xf numFmtId="1" fontId="22" fillId="49" borderId="23" xfId="0" applyNumberFormat="1" applyFont="1" applyFill="1" applyBorder="1" applyAlignment="1">
      <alignment horizontal="left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1" fontId="22" fillId="0" borderId="26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 horizontal="right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left" wrapText="1"/>
    </xf>
    <xf numFmtId="1" fontId="39" fillId="0" borderId="29" xfId="0" applyNumberFormat="1" applyFont="1" applyBorder="1" applyAlignment="1">
      <alignment horizontal="left" wrapText="1"/>
    </xf>
    <xf numFmtId="1" fontId="21" fillId="0" borderId="29" xfId="0" applyNumberFormat="1" applyFont="1" applyBorder="1" applyAlignment="1">
      <alignment horizontal="left" wrapText="1"/>
    </xf>
    <xf numFmtId="1" fontId="39" fillId="0" borderId="30" xfId="0" applyNumberFormat="1" applyFont="1" applyBorder="1" applyAlignment="1">
      <alignment horizontal="left" wrapText="1"/>
    </xf>
    <xf numFmtId="0" fontId="22" fillId="0" borderId="31" xfId="0" applyFont="1" applyBorder="1" applyAlignment="1">
      <alignment vertical="center" wrapText="1"/>
    </xf>
    <xf numFmtId="3" fontId="21" fillId="0" borderId="32" xfId="0" applyNumberFormat="1" applyFont="1" applyBorder="1" applyAlignment="1">
      <alignment horizontal="right" vertical="center" wrapText="1"/>
    </xf>
    <xf numFmtId="3" fontId="21" fillId="0" borderId="32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2" fillId="0" borderId="19" xfId="0" applyNumberFormat="1" applyFont="1" applyBorder="1" applyAlignment="1">
      <alignment/>
    </xf>
    <xf numFmtId="0" fontId="25" fillId="0" borderId="21" xfId="0" applyNumberFormat="1" applyFont="1" applyFill="1" applyBorder="1" applyAlignment="1" applyProtection="1">
      <alignment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7" fillId="0" borderId="21" xfId="0" applyNumberFormat="1" applyFont="1" applyFill="1" applyBorder="1" applyAlignment="1" applyProtection="1">
      <alignment/>
      <protection/>
    </xf>
    <xf numFmtId="0" fontId="27" fillId="0" borderId="21" xfId="0" applyNumberFormat="1" applyFont="1" applyFill="1" applyBorder="1" applyAlignment="1" applyProtection="1">
      <alignment wrapText="1"/>
      <protection/>
    </xf>
    <xf numFmtId="4" fontId="27" fillId="0" borderId="21" xfId="0" applyNumberFormat="1" applyFont="1" applyFill="1" applyBorder="1" applyAlignment="1" applyProtection="1">
      <alignment/>
      <protection/>
    </xf>
    <xf numFmtId="4" fontId="25" fillId="0" borderId="21" xfId="0" applyNumberFormat="1" applyFont="1" applyFill="1" applyBorder="1" applyAlignment="1" applyProtection="1">
      <alignment/>
      <protection/>
    </xf>
    <xf numFmtId="4" fontId="27" fillId="0" borderId="34" xfId="0" applyNumberFormat="1" applyFont="1" applyFill="1" applyBorder="1" applyAlignment="1" applyProtection="1">
      <alignment/>
      <protection/>
    </xf>
    <xf numFmtId="0" fontId="27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35" borderId="35" xfId="0" applyNumberFormat="1" applyFont="1" applyFill="1" applyBorder="1" applyAlignment="1" applyProtection="1">
      <alignment horizontal="center" vertical="center" wrapText="1"/>
      <protection/>
    </xf>
    <xf numFmtId="0" fontId="27" fillId="35" borderId="36" xfId="0" applyNumberFormat="1" applyFont="1" applyFill="1" applyBorder="1" applyAlignment="1" applyProtection="1">
      <alignment horizontal="center" vertical="center" wrapText="1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25" fillId="0" borderId="36" xfId="0" applyNumberFormat="1" applyFont="1" applyFill="1" applyBorder="1" applyAlignment="1" applyProtection="1">
      <alignment/>
      <protection/>
    </xf>
    <xf numFmtId="0" fontId="27" fillId="0" borderId="36" xfId="0" applyNumberFormat="1" applyFont="1" applyFill="1" applyBorder="1" applyAlignment="1" applyProtection="1">
      <alignment/>
      <protection/>
    </xf>
    <xf numFmtId="0" fontId="27" fillId="0" borderId="35" xfId="0" applyNumberFormat="1" applyFont="1" applyFill="1" applyBorder="1" applyAlignment="1" applyProtection="1">
      <alignment horizontal="left"/>
      <protection/>
    </xf>
    <xf numFmtId="4" fontId="27" fillId="0" borderId="36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 horizontal="center"/>
      <protection/>
    </xf>
    <xf numFmtId="4" fontId="25" fillId="0" borderId="36" xfId="0" applyNumberFormat="1" applyFont="1" applyFill="1" applyBorder="1" applyAlignment="1" applyProtection="1">
      <alignment/>
      <protection/>
    </xf>
    <xf numFmtId="0" fontId="25" fillId="0" borderId="37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 applyProtection="1">
      <alignment/>
      <protection/>
    </xf>
    <xf numFmtId="4" fontId="65" fillId="0" borderId="21" xfId="0" applyNumberFormat="1" applyFont="1" applyFill="1" applyBorder="1" applyAlignment="1" applyProtection="1">
      <alignment/>
      <protection/>
    </xf>
    <xf numFmtId="4" fontId="66" fillId="0" borderId="34" xfId="0" applyNumberFormat="1" applyFont="1" applyFill="1" applyBorder="1" applyAlignment="1" applyProtection="1">
      <alignment/>
      <protection/>
    </xf>
    <xf numFmtId="4" fontId="66" fillId="0" borderId="36" xfId="0" applyNumberFormat="1" applyFont="1" applyFill="1" applyBorder="1" applyAlignment="1" applyProtection="1">
      <alignment/>
      <protection/>
    </xf>
    <xf numFmtId="4" fontId="65" fillId="0" borderId="36" xfId="0" applyNumberFormat="1" applyFont="1" applyFill="1" applyBorder="1" applyAlignment="1" applyProtection="1">
      <alignment/>
      <protection/>
    </xf>
    <xf numFmtId="4" fontId="66" fillId="0" borderId="38" xfId="0" applyNumberFormat="1" applyFont="1" applyFill="1" applyBorder="1" applyAlignment="1" applyProtection="1">
      <alignment/>
      <protection/>
    </xf>
    <xf numFmtId="3" fontId="21" fillId="0" borderId="3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1" fontId="22" fillId="0" borderId="0" xfId="0" applyNumberFormat="1" applyFont="1" applyBorder="1" applyAlignment="1">
      <alignment wrapText="1"/>
    </xf>
    <xf numFmtId="1" fontId="22" fillId="0" borderId="42" xfId="0" applyNumberFormat="1" applyFont="1" applyBorder="1" applyAlignment="1">
      <alignment wrapText="1"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39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left" wrapText="1"/>
    </xf>
    <xf numFmtId="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" fontId="39" fillId="0" borderId="0" xfId="0" applyNumberFormat="1" applyFont="1" applyBorder="1" applyAlignment="1">
      <alignment horizontal="center" wrapText="1"/>
    </xf>
    <xf numFmtId="0" fontId="30" fillId="0" borderId="0" xfId="0" applyFont="1" applyBorder="1" applyAlignment="1" quotePrefix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4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 quotePrefix="1">
      <alignment horizontal="center"/>
    </xf>
    <xf numFmtId="3" fontId="22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36" fillId="0" borderId="46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1" fontId="21" fillId="0" borderId="0" xfId="0" applyNumberFormat="1" applyFont="1" applyBorder="1" applyAlignment="1">
      <alignment horizontal="left" wrapText="1"/>
    </xf>
    <xf numFmtId="0" fontId="28" fillId="0" borderId="28" xfId="0" applyNumberFormat="1" applyFont="1" applyFill="1" applyBorder="1" applyAlignment="1" applyProtection="1">
      <alignment horizontal="center" vertical="center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981700"/>
          <a:ext cx="1047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0</xdr:col>
      <xdr:colOff>1057275</xdr:colOff>
      <xdr:row>21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981700"/>
          <a:ext cx="1047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648700"/>
          <a:ext cx="1047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648700"/>
          <a:ext cx="10477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view="pageBreakPreview" zoomScale="120" zoomScaleSheetLayoutView="120" zoomScalePageLayoutView="0" workbookViewId="0" topLeftCell="A4">
      <selection activeCell="N12" sqref="N12"/>
    </sheetView>
  </sheetViews>
  <sheetFormatPr defaultColWidth="11.421875" defaultRowHeight="12.75"/>
  <cols>
    <col min="1" max="1" width="16.00390625" style="10" customWidth="1"/>
    <col min="2" max="2" width="15.28125" style="10" customWidth="1"/>
    <col min="3" max="3" width="15.140625" style="10" customWidth="1"/>
    <col min="4" max="4" width="17.57421875" style="41" customWidth="1"/>
    <col min="5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17" t="s">
        <v>62</v>
      </c>
      <c r="B1" s="117"/>
      <c r="C1" s="117"/>
      <c r="D1" s="117"/>
      <c r="E1" s="117"/>
      <c r="F1" s="117"/>
      <c r="G1" s="117"/>
      <c r="H1" s="117"/>
      <c r="I1" s="117"/>
    </row>
    <row r="2" spans="1:9" s="1" customFormat="1" ht="13.5" thickBot="1">
      <c r="A2" s="7"/>
      <c r="I2" s="8" t="s">
        <v>0</v>
      </c>
    </row>
    <row r="3" spans="1:9" s="1" customFormat="1" ht="26.25" thickBot="1">
      <c r="A3" s="49" t="s">
        <v>1</v>
      </c>
      <c r="B3" s="128" t="s">
        <v>41</v>
      </c>
      <c r="C3" s="129"/>
      <c r="D3" s="129"/>
      <c r="E3" s="129"/>
      <c r="F3" s="129"/>
      <c r="G3" s="129"/>
      <c r="H3" s="129"/>
      <c r="I3" s="130"/>
    </row>
    <row r="4" spans="1:9" s="1" customFormat="1" ht="90" thickBot="1">
      <c r="A4" s="53" t="s">
        <v>2</v>
      </c>
      <c r="B4" s="68" t="s">
        <v>46</v>
      </c>
      <c r="C4" s="54" t="s">
        <v>3</v>
      </c>
      <c r="D4" s="54" t="s">
        <v>47</v>
      </c>
      <c r="E4" s="54" t="s">
        <v>45</v>
      </c>
      <c r="F4" s="54" t="s">
        <v>60</v>
      </c>
      <c r="G4" s="54" t="s">
        <v>61</v>
      </c>
      <c r="H4" s="54" t="s">
        <v>25</v>
      </c>
      <c r="I4" s="55" t="s">
        <v>38</v>
      </c>
    </row>
    <row r="5" spans="1:9" s="1" customFormat="1" ht="22.5">
      <c r="A5" s="64" t="s">
        <v>27</v>
      </c>
      <c r="B5" s="59"/>
      <c r="C5" s="60"/>
      <c r="D5" s="61"/>
      <c r="E5" s="69">
        <v>1671665</v>
      </c>
      <c r="F5" s="59">
        <v>2200</v>
      </c>
      <c r="G5" s="71">
        <v>32760</v>
      </c>
      <c r="H5" s="62"/>
      <c r="I5" s="62"/>
    </row>
    <row r="6" spans="1:9" s="1" customFormat="1" ht="12.75">
      <c r="A6" s="65" t="s">
        <v>37</v>
      </c>
      <c r="B6" s="59"/>
      <c r="C6" s="60">
        <v>10</v>
      </c>
      <c r="D6" s="61"/>
      <c r="E6" s="69"/>
      <c r="F6" s="59"/>
      <c r="G6" s="71"/>
      <c r="H6" s="62"/>
      <c r="I6" s="62"/>
    </row>
    <row r="7" spans="1:9" s="1" customFormat="1" ht="22.5">
      <c r="A7" s="65" t="s">
        <v>48</v>
      </c>
      <c r="B7" s="59"/>
      <c r="C7" s="60"/>
      <c r="D7" s="61"/>
      <c r="E7" s="69"/>
      <c r="F7" s="59"/>
      <c r="G7" s="71"/>
      <c r="H7" s="62">
        <v>3000</v>
      </c>
      <c r="I7" s="62"/>
    </row>
    <row r="8" spans="1:9" s="1" customFormat="1" ht="12.75">
      <c r="A8" s="66">
        <v>653</v>
      </c>
      <c r="B8" s="60"/>
      <c r="C8" s="60"/>
      <c r="D8" s="60"/>
      <c r="E8" s="70"/>
      <c r="F8" s="60"/>
      <c r="G8" s="63"/>
      <c r="H8" s="60"/>
      <c r="I8" s="60"/>
    </row>
    <row r="9" spans="1:13" s="1" customFormat="1" ht="12.75">
      <c r="A9" s="66" t="s">
        <v>29</v>
      </c>
      <c r="B9" s="60"/>
      <c r="C9" s="60">
        <v>25000</v>
      </c>
      <c r="D9" s="60"/>
      <c r="E9" s="70"/>
      <c r="F9" s="60"/>
      <c r="G9" s="63"/>
      <c r="H9" s="60"/>
      <c r="I9" s="60"/>
      <c r="M9" s="1" t="s">
        <v>26</v>
      </c>
    </row>
    <row r="10" spans="1:9" s="1" customFormat="1" ht="12.75">
      <c r="A10" s="66">
        <v>663</v>
      </c>
      <c r="B10" s="60"/>
      <c r="C10" s="60"/>
      <c r="D10" s="60"/>
      <c r="E10" s="70"/>
      <c r="F10" s="60"/>
      <c r="G10" s="63"/>
      <c r="H10" s="60"/>
      <c r="I10" s="60"/>
    </row>
    <row r="11" spans="1:9" s="1" customFormat="1" ht="22.5">
      <c r="A11" s="65" t="s">
        <v>28</v>
      </c>
      <c r="B11" s="60">
        <v>498421</v>
      </c>
      <c r="C11" s="60"/>
      <c r="D11" s="60">
        <v>312964</v>
      </c>
      <c r="E11" s="70"/>
      <c r="F11" s="60"/>
      <c r="G11" s="63">
        <v>0</v>
      </c>
      <c r="H11" s="60"/>
      <c r="I11" s="60"/>
    </row>
    <row r="12" spans="1:9" s="1" customFormat="1" ht="12.75">
      <c r="A12" s="66">
        <v>673</v>
      </c>
      <c r="B12" s="60"/>
      <c r="C12" s="60"/>
      <c r="D12" s="60"/>
      <c r="E12" s="70"/>
      <c r="F12" s="60"/>
      <c r="G12" s="63"/>
      <c r="H12" s="60"/>
      <c r="I12" s="60"/>
    </row>
    <row r="13" spans="1:9" s="1" customFormat="1" ht="24.75">
      <c r="A13" s="66" t="s">
        <v>40</v>
      </c>
      <c r="B13" s="60"/>
      <c r="C13" s="60"/>
      <c r="D13" s="60"/>
      <c r="E13" s="70"/>
      <c r="F13" s="60"/>
      <c r="G13" s="63"/>
      <c r="H13" s="60"/>
      <c r="I13" s="60"/>
    </row>
    <row r="14" spans="1:9" s="1" customFormat="1" ht="44.25" customHeight="1" thickBot="1">
      <c r="A14" s="67" t="s">
        <v>30</v>
      </c>
      <c r="B14" s="72"/>
      <c r="C14" s="72"/>
      <c r="D14" s="72"/>
      <c r="E14" s="73"/>
      <c r="F14" s="72"/>
      <c r="G14" s="100"/>
      <c r="H14" s="72"/>
      <c r="I14" s="72">
        <v>150000</v>
      </c>
    </row>
    <row r="15" spans="1:9" s="1" customFormat="1" ht="30" customHeight="1" thickBot="1">
      <c r="A15" s="58" t="s">
        <v>5</v>
      </c>
      <c r="B15" s="74">
        <f>SUM(B11:B14)</f>
        <v>498421</v>
      </c>
      <c r="C15" s="74">
        <f>SUM(C6:C14)</f>
        <v>25010</v>
      </c>
      <c r="D15" s="101">
        <f>SUM(D11:D14)</f>
        <v>312964</v>
      </c>
      <c r="E15" s="74">
        <f>SUM(E5:E14)</f>
        <v>1671665</v>
      </c>
      <c r="F15" s="74">
        <f>SUM(F5:F14)</f>
        <v>2200</v>
      </c>
      <c r="G15" s="101">
        <f>SUM(G5:G14)</f>
        <v>32760</v>
      </c>
      <c r="H15" s="74">
        <f>SUM(H7:H14)</f>
        <v>3000</v>
      </c>
      <c r="I15" s="102">
        <f>SUM(I14)</f>
        <v>150000</v>
      </c>
    </row>
    <row r="16" spans="1:9" s="1" customFormat="1" ht="28.5" customHeight="1" thickBot="1">
      <c r="A16" s="9" t="s">
        <v>44</v>
      </c>
      <c r="B16" s="118">
        <f>SUM(B15:I15)</f>
        <v>2696020</v>
      </c>
      <c r="C16" s="119"/>
      <c r="D16" s="119"/>
      <c r="E16" s="119"/>
      <c r="F16" s="120"/>
      <c r="G16" s="119"/>
      <c r="H16" s="119"/>
      <c r="I16" s="121"/>
    </row>
    <row r="17" spans="1:9" s="1" customFormat="1" ht="28.5" customHeight="1">
      <c r="A17" s="104"/>
      <c r="B17" s="104"/>
      <c r="C17" s="104"/>
      <c r="D17" s="3" t="s">
        <v>55</v>
      </c>
      <c r="E17" s="3"/>
      <c r="F17" s="3"/>
      <c r="G17" s="3" t="s">
        <v>57</v>
      </c>
      <c r="H17" s="3"/>
      <c r="I17" s="3"/>
    </row>
    <row r="18" spans="1:9" s="1" customFormat="1" ht="14.25" customHeight="1">
      <c r="A18" s="103"/>
      <c r="B18" s="103"/>
      <c r="C18" s="103"/>
      <c r="D18" s="3"/>
      <c r="E18" s="3"/>
      <c r="F18" s="3"/>
      <c r="G18" s="3"/>
      <c r="H18" s="3"/>
      <c r="I18" s="3"/>
    </row>
    <row r="19" spans="1:9" s="1" customFormat="1" ht="14.25" customHeight="1">
      <c r="A19" s="131" t="s">
        <v>54</v>
      </c>
      <c r="B19" s="131"/>
      <c r="C19" s="103"/>
      <c r="D19" s="3" t="s">
        <v>56</v>
      </c>
      <c r="E19" s="3"/>
      <c r="F19" s="3"/>
      <c r="G19" s="3" t="s">
        <v>58</v>
      </c>
      <c r="H19" s="3"/>
      <c r="I19" s="3"/>
    </row>
    <row r="20" spans="1:9" ht="24" customHeight="1">
      <c r="A20" s="105"/>
      <c r="B20" s="122"/>
      <c r="C20" s="122"/>
      <c r="D20" s="122"/>
      <c r="E20" s="122"/>
      <c r="F20" s="122"/>
      <c r="G20" s="122"/>
      <c r="H20" s="122"/>
      <c r="I20" s="122"/>
    </row>
    <row r="21" spans="1:9" ht="12.75">
      <c r="A21" s="106"/>
      <c r="B21" s="107"/>
      <c r="C21" s="107"/>
      <c r="D21" s="107"/>
      <c r="E21" s="107"/>
      <c r="F21" s="107"/>
      <c r="G21" s="107"/>
      <c r="H21" s="107"/>
      <c r="I21" s="107"/>
    </row>
    <row r="22" spans="1:9" ht="12.75">
      <c r="A22" s="106"/>
      <c r="B22" s="107"/>
      <c r="C22" s="107"/>
      <c r="D22" s="107"/>
      <c r="E22" s="107"/>
      <c r="F22" s="107"/>
      <c r="G22" s="107"/>
      <c r="H22" s="107"/>
      <c r="I22" s="107"/>
    </row>
    <row r="23" spans="1:9" ht="12.75">
      <c r="A23" s="108"/>
      <c r="B23" s="109"/>
      <c r="C23" s="110"/>
      <c r="D23" s="111"/>
      <c r="E23" s="109"/>
      <c r="F23" s="109"/>
      <c r="G23" s="109"/>
      <c r="H23" s="109"/>
      <c r="I23" s="109"/>
    </row>
    <row r="24" spans="1:9" ht="12.75">
      <c r="A24" s="108"/>
      <c r="B24" s="109"/>
      <c r="C24" s="110"/>
      <c r="D24" s="111"/>
      <c r="E24" s="109"/>
      <c r="F24" s="109"/>
      <c r="G24" s="109"/>
      <c r="H24" s="109"/>
      <c r="I24" s="109"/>
    </row>
    <row r="25" spans="1:9" ht="12.75">
      <c r="A25" s="108"/>
      <c r="B25" s="110"/>
      <c r="C25" s="110"/>
      <c r="D25" s="110"/>
      <c r="E25" s="110"/>
      <c r="F25" s="110"/>
      <c r="G25" s="110"/>
      <c r="H25" s="110"/>
      <c r="I25" s="110"/>
    </row>
    <row r="26" spans="1:9" ht="12.75">
      <c r="A26" s="112"/>
      <c r="B26" s="110"/>
      <c r="C26" s="110"/>
      <c r="D26" s="110"/>
      <c r="E26" s="110"/>
      <c r="F26" s="110"/>
      <c r="G26" s="110"/>
      <c r="H26" s="110"/>
      <c r="I26" s="110"/>
    </row>
    <row r="27" spans="1:9" ht="12.75">
      <c r="A27" s="112"/>
      <c r="B27" s="110"/>
      <c r="C27" s="110"/>
      <c r="D27" s="110"/>
      <c r="E27" s="110"/>
      <c r="F27" s="110"/>
      <c r="G27" s="110"/>
      <c r="H27" s="110"/>
      <c r="I27" s="110"/>
    </row>
    <row r="28" spans="1:9" ht="12.75">
      <c r="A28" s="112"/>
      <c r="B28" s="110"/>
      <c r="C28" s="110"/>
      <c r="D28" s="110"/>
      <c r="E28" s="110"/>
      <c r="F28" s="110"/>
      <c r="G28" s="110"/>
      <c r="H28" s="110"/>
      <c r="I28" s="110"/>
    </row>
    <row r="29" spans="1:9" ht="12.75">
      <c r="A29" s="108"/>
      <c r="B29" s="110"/>
      <c r="C29" s="110"/>
      <c r="D29" s="110"/>
      <c r="E29" s="110"/>
      <c r="F29" s="110"/>
      <c r="G29" s="110"/>
      <c r="H29" s="110"/>
      <c r="I29" s="110"/>
    </row>
    <row r="30" spans="1:9" s="114" customFormat="1" ht="30" customHeight="1">
      <c r="A30" s="103"/>
      <c r="B30" s="113"/>
      <c r="C30" s="113"/>
      <c r="D30" s="113"/>
      <c r="E30" s="113"/>
      <c r="F30" s="113"/>
      <c r="G30" s="113"/>
      <c r="H30" s="113"/>
      <c r="I30" s="110"/>
    </row>
    <row r="31" spans="1:9" s="114" customFormat="1" ht="28.5" customHeight="1">
      <c r="A31" s="103"/>
      <c r="B31" s="123"/>
      <c r="C31" s="124"/>
      <c r="D31" s="124"/>
      <c r="E31" s="124"/>
      <c r="F31" s="124"/>
      <c r="G31" s="124"/>
      <c r="H31" s="124"/>
      <c r="I31" s="124"/>
    </row>
    <row r="32" spans="4:6" ht="12.75">
      <c r="D32" s="11"/>
      <c r="E32" s="12"/>
      <c r="F32" s="12"/>
    </row>
    <row r="33" spans="1:9" ht="15.75">
      <c r="A33" s="105"/>
      <c r="B33" s="122"/>
      <c r="C33" s="125"/>
      <c r="D33" s="125"/>
      <c r="E33" s="125"/>
      <c r="F33" s="125"/>
      <c r="G33" s="125"/>
      <c r="H33" s="125"/>
      <c r="I33" s="125"/>
    </row>
    <row r="34" spans="1:9" ht="12.75">
      <c r="A34" s="106"/>
      <c r="B34" s="107"/>
      <c r="C34" s="107"/>
      <c r="D34" s="107"/>
      <c r="E34" s="107"/>
      <c r="F34" s="107"/>
      <c r="G34" s="107"/>
      <c r="H34" s="107"/>
      <c r="I34" s="107"/>
    </row>
    <row r="35" spans="1:9" ht="12.75">
      <c r="A35" s="106"/>
      <c r="B35" s="107"/>
      <c r="C35" s="107"/>
      <c r="D35" s="107"/>
      <c r="E35" s="107"/>
      <c r="F35" s="107"/>
      <c r="G35" s="107"/>
      <c r="H35" s="107"/>
      <c r="I35" s="107"/>
    </row>
    <row r="36" spans="1:9" ht="12.75">
      <c r="A36" s="108"/>
      <c r="B36" s="109"/>
      <c r="C36" s="110"/>
      <c r="D36" s="111"/>
      <c r="E36" s="109"/>
      <c r="F36" s="109"/>
      <c r="G36" s="109"/>
      <c r="H36" s="109"/>
      <c r="I36" s="109"/>
    </row>
    <row r="37" spans="1:9" ht="12.75">
      <c r="A37" s="108"/>
      <c r="B37" s="109"/>
      <c r="C37" s="110"/>
      <c r="D37" s="111"/>
      <c r="E37" s="109"/>
      <c r="F37" s="109"/>
      <c r="G37" s="109"/>
      <c r="H37" s="109"/>
      <c r="I37" s="109"/>
    </row>
    <row r="38" spans="1:9" ht="12.75">
      <c r="A38" s="108"/>
      <c r="B38" s="110"/>
      <c r="C38" s="110"/>
      <c r="D38" s="110"/>
      <c r="E38" s="110"/>
      <c r="F38" s="110"/>
      <c r="G38" s="110"/>
      <c r="H38" s="110"/>
      <c r="I38" s="110"/>
    </row>
    <row r="39" spans="1:9" ht="12.75">
      <c r="A39" s="112"/>
      <c r="B39" s="110"/>
      <c r="C39" s="110"/>
      <c r="D39" s="110"/>
      <c r="E39" s="110"/>
      <c r="F39" s="110"/>
      <c r="G39" s="110"/>
      <c r="H39" s="110"/>
      <c r="I39" s="110"/>
    </row>
    <row r="40" spans="1:9" ht="12.75">
      <c r="A40" s="112"/>
      <c r="B40" s="110"/>
      <c r="C40" s="110"/>
      <c r="D40" s="110"/>
      <c r="E40" s="110"/>
      <c r="F40" s="110"/>
      <c r="G40" s="110"/>
      <c r="H40" s="110"/>
      <c r="I40" s="110"/>
    </row>
    <row r="41" spans="1:9" ht="29.25" customHeight="1">
      <c r="A41" s="115"/>
      <c r="B41" s="110"/>
      <c r="C41" s="110"/>
      <c r="D41" s="110"/>
      <c r="E41" s="110"/>
      <c r="F41" s="110"/>
      <c r="G41" s="110"/>
      <c r="H41" s="110"/>
      <c r="I41" s="110"/>
    </row>
    <row r="42" spans="1:9" s="114" customFormat="1" ht="30" customHeight="1">
      <c r="A42" s="103"/>
      <c r="B42" s="110"/>
      <c r="C42" s="110"/>
      <c r="D42" s="110"/>
      <c r="E42" s="110"/>
      <c r="F42" s="110"/>
      <c r="G42" s="110"/>
      <c r="H42" s="110"/>
      <c r="I42" s="110"/>
    </row>
    <row r="43" spans="1:9" s="114" customFormat="1" ht="28.5" customHeight="1">
      <c r="A43" s="103"/>
      <c r="B43" s="124"/>
      <c r="C43" s="124"/>
      <c r="D43" s="124"/>
      <c r="E43" s="124"/>
      <c r="F43" s="124"/>
      <c r="G43" s="124"/>
      <c r="H43" s="124"/>
      <c r="I43" s="124"/>
    </row>
    <row r="44" spans="3:6" ht="13.5" customHeight="1">
      <c r="C44" s="13"/>
      <c r="D44" s="11"/>
      <c r="E44" s="14"/>
      <c r="F44" s="14"/>
    </row>
    <row r="45" spans="3:6" ht="13.5" customHeight="1">
      <c r="C45" s="13"/>
      <c r="D45" s="15"/>
      <c r="E45" s="16"/>
      <c r="F45" s="16"/>
    </row>
    <row r="46" spans="4:6" ht="13.5" customHeight="1">
      <c r="D46" s="17"/>
      <c r="E46" s="18"/>
      <c r="F46" s="18"/>
    </row>
    <row r="47" spans="4:6" ht="13.5" customHeight="1">
      <c r="D47" s="19"/>
      <c r="E47" s="20"/>
      <c r="F47" s="20"/>
    </row>
    <row r="48" spans="4:6" ht="13.5" customHeight="1">
      <c r="D48" s="11"/>
      <c r="E48" s="12"/>
      <c r="F48" s="12"/>
    </row>
    <row r="49" spans="3:6" ht="28.5" customHeight="1">
      <c r="C49" s="13"/>
      <c r="D49" s="11"/>
      <c r="E49" s="21"/>
      <c r="F49" s="21"/>
    </row>
    <row r="50" spans="3:6" ht="13.5" customHeight="1">
      <c r="C50" s="13"/>
      <c r="D50" s="11"/>
      <c r="E50" s="16"/>
      <c r="F50" s="16"/>
    </row>
    <row r="51" spans="1:6" ht="13.5" customHeight="1">
      <c r="A51" s="3"/>
      <c r="D51" s="11"/>
      <c r="E51" s="12"/>
      <c r="F51" s="12"/>
    </row>
    <row r="52" spans="1:6" ht="13.5" customHeight="1">
      <c r="A52" s="3"/>
      <c r="D52" s="11"/>
      <c r="E52" s="20"/>
      <c r="F52" s="20"/>
    </row>
    <row r="53" spans="1:6" ht="13.5" customHeight="1">
      <c r="A53" s="3"/>
      <c r="D53" s="11"/>
      <c r="E53" s="12"/>
      <c r="F53" s="12"/>
    </row>
    <row r="54" spans="1:6" ht="22.5" customHeight="1">
      <c r="A54" s="3"/>
      <c r="D54" s="11"/>
      <c r="E54" s="22"/>
      <c r="F54" s="22"/>
    </row>
    <row r="55" spans="1:6" ht="13.5" customHeight="1">
      <c r="A55" s="3"/>
      <c r="D55" s="17"/>
      <c r="E55" s="18"/>
      <c r="F55" s="18"/>
    </row>
    <row r="56" spans="1:6" ht="13.5" customHeight="1">
      <c r="A56" s="3"/>
      <c r="B56" s="13"/>
      <c r="D56" s="17"/>
      <c r="E56" s="23"/>
      <c r="F56" s="23"/>
    </row>
    <row r="57" spans="1:6" ht="13.5" customHeight="1">
      <c r="A57" s="3"/>
      <c r="C57" s="13"/>
      <c r="D57" s="17"/>
      <c r="E57" s="24"/>
      <c r="F57" s="24"/>
    </row>
    <row r="58" spans="1:6" ht="13.5" customHeight="1">
      <c r="A58" s="3"/>
      <c r="C58" s="13"/>
      <c r="D58" s="19"/>
      <c r="E58" s="16"/>
      <c r="F58" s="16"/>
    </row>
    <row r="59" spans="1:6" ht="13.5" customHeight="1">
      <c r="A59" s="3"/>
      <c r="D59" s="11"/>
      <c r="E59" s="12"/>
      <c r="F59" s="12"/>
    </row>
    <row r="60" spans="1:6" ht="13.5" customHeight="1">
      <c r="A60" s="3"/>
      <c r="B60" s="13"/>
      <c r="D60" s="11"/>
      <c r="E60" s="14"/>
      <c r="F60" s="14"/>
    </row>
    <row r="61" spans="1:6" ht="13.5" customHeight="1">
      <c r="A61" s="3"/>
      <c r="C61" s="13"/>
      <c r="D61" s="11"/>
      <c r="E61" s="23"/>
      <c r="F61" s="23"/>
    </row>
    <row r="62" spans="1:6" ht="13.5" customHeight="1">
      <c r="A62" s="3"/>
      <c r="C62" s="13"/>
      <c r="D62" s="19"/>
      <c r="E62" s="16"/>
      <c r="F62" s="16"/>
    </row>
    <row r="63" spans="1:6" ht="13.5" customHeight="1">
      <c r="A63" s="3"/>
      <c r="D63" s="17"/>
      <c r="E63" s="12"/>
      <c r="F63" s="12"/>
    </row>
    <row r="64" spans="1:6" ht="13.5" customHeight="1">
      <c r="A64" s="3"/>
      <c r="C64" s="13"/>
      <c r="D64" s="17"/>
      <c r="E64" s="23"/>
      <c r="F64" s="23"/>
    </row>
    <row r="65" spans="1:6" ht="22.5" customHeight="1">
      <c r="A65" s="3"/>
      <c r="D65" s="19"/>
      <c r="E65" s="22"/>
      <c r="F65" s="22"/>
    </row>
    <row r="66" spans="1:6" ht="13.5" customHeight="1">
      <c r="A66" s="3"/>
      <c r="D66" s="11"/>
      <c r="E66" s="12"/>
      <c r="F66" s="12"/>
    </row>
    <row r="67" spans="4:6" ht="13.5" customHeight="1">
      <c r="D67" s="19"/>
      <c r="E67" s="16"/>
      <c r="F67" s="16"/>
    </row>
    <row r="68" spans="4:6" ht="13.5" customHeight="1">
      <c r="D68" s="11"/>
      <c r="E68" s="12"/>
      <c r="F68" s="12"/>
    </row>
    <row r="69" spans="4:6" ht="13.5" customHeight="1">
      <c r="D69" s="11"/>
      <c r="E69" s="12"/>
      <c r="F69" s="12"/>
    </row>
    <row r="70" spans="1:6" ht="13.5" customHeight="1">
      <c r="A70" s="13"/>
      <c r="D70" s="25"/>
      <c r="E70" s="23"/>
      <c r="F70" s="23"/>
    </row>
    <row r="71" spans="2:6" ht="13.5" customHeight="1">
      <c r="B71" s="13"/>
      <c r="C71" s="13"/>
      <c r="D71" s="26"/>
      <c r="E71" s="23"/>
      <c r="F71" s="23"/>
    </row>
    <row r="72" spans="2:6" ht="13.5" customHeight="1">
      <c r="B72" s="13"/>
      <c r="C72" s="13"/>
      <c r="D72" s="26"/>
      <c r="E72" s="14"/>
      <c r="F72" s="14"/>
    </row>
    <row r="73" spans="2:6" ht="13.5" customHeight="1">
      <c r="B73" s="13"/>
      <c r="C73" s="13"/>
      <c r="D73" s="19"/>
      <c r="E73" s="20"/>
      <c r="F73" s="20"/>
    </row>
    <row r="74" spans="4:6" ht="12.75">
      <c r="D74" s="11"/>
      <c r="E74" s="12"/>
      <c r="F74" s="12"/>
    </row>
    <row r="75" spans="2:6" ht="12.75">
      <c r="B75" s="13"/>
      <c r="D75" s="11"/>
      <c r="E75" s="23"/>
      <c r="F75" s="23"/>
    </row>
    <row r="76" spans="3:6" ht="12.75">
      <c r="C76" s="13"/>
      <c r="D76" s="11"/>
      <c r="E76" s="14"/>
      <c r="F76" s="14"/>
    </row>
    <row r="77" spans="3:6" ht="12.75">
      <c r="C77" s="13"/>
      <c r="D77" s="19"/>
      <c r="E77" s="16"/>
      <c r="F77" s="16"/>
    </row>
    <row r="78" spans="4:6" ht="12.75">
      <c r="D78" s="11"/>
      <c r="E78" s="12"/>
      <c r="F78" s="12"/>
    </row>
    <row r="79" spans="4:6" ht="12.75">
      <c r="D79" s="11"/>
      <c r="E79" s="12"/>
      <c r="F79" s="12"/>
    </row>
    <row r="80" spans="4:6" ht="12.75">
      <c r="D80" s="27"/>
      <c r="E80" s="28"/>
      <c r="F80" s="28"/>
    </row>
    <row r="81" spans="4:6" ht="12.75">
      <c r="D81" s="11"/>
      <c r="E81" s="12"/>
      <c r="F81" s="12"/>
    </row>
    <row r="82" spans="4:6" ht="12.75">
      <c r="D82" s="11"/>
      <c r="E82" s="12"/>
      <c r="F82" s="12"/>
    </row>
    <row r="83" spans="4:6" ht="12.75">
      <c r="D83" s="11"/>
      <c r="E83" s="12"/>
      <c r="F83" s="12"/>
    </row>
    <row r="84" spans="4:6" ht="12.75">
      <c r="D84" s="19"/>
      <c r="E84" s="16"/>
      <c r="F84" s="16"/>
    </row>
    <row r="85" spans="4:6" ht="12.75">
      <c r="D85" s="11"/>
      <c r="E85" s="12"/>
      <c r="F85" s="12"/>
    </row>
    <row r="86" spans="4:6" ht="12.75">
      <c r="D86" s="19"/>
      <c r="E86" s="16"/>
      <c r="F86" s="16"/>
    </row>
    <row r="87" spans="4:6" ht="12.75">
      <c r="D87" s="11"/>
      <c r="E87" s="12"/>
      <c r="F87" s="12"/>
    </row>
    <row r="88" spans="4:6" ht="12.75">
      <c r="D88" s="11"/>
      <c r="E88" s="12"/>
      <c r="F88" s="12"/>
    </row>
    <row r="89" spans="4:6" ht="12.75">
      <c r="D89" s="11"/>
      <c r="E89" s="12"/>
      <c r="F89" s="12"/>
    </row>
    <row r="90" spans="4:6" ht="12.75">
      <c r="D90" s="11"/>
      <c r="E90" s="12"/>
      <c r="F90" s="12"/>
    </row>
    <row r="91" spans="1:6" ht="28.5" customHeight="1">
      <c r="A91" s="21"/>
      <c r="B91" s="21"/>
      <c r="C91" s="21"/>
      <c r="D91" s="116"/>
      <c r="E91" s="56"/>
      <c r="F91" s="56"/>
    </row>
    <row r="92" spans="3:6" ht="12.75">
      <c r="C92" s="13"/>
      <c r="D92" s="11"/>
      <c r="E92" s="14"/>
      <c r="F92" s="14"/>
    </row>
    <row r="93" spans="4:6" ht="12.75">
      <c r="D93" s="32"/>
      <c r="E93" s="33"/>
      <c r="F93" s="33"/>
    </row>
    <row r="94" spans="4:6" ht="12.75">
      <c r="D94" s="11"/>
      <c r="E94" s="12"/>
      <c r="F94" s="12"/>
    </row>
    <row r="95" spans="4:6" ht="12.75">
      <c r="D95" s="27"/>
      <c r="E95" s="28"/>
      <c r="F95" s="28"/>
    </row>
    <row r="96" spans="4:6" ht="12.75">
      <c r="D96" s="27"/>
      <c r="E96" s="28"/>
      <c r="F96" s="28"/>
    </row>
    <row r="97" spans="4:6" ht="12.75">
      <c r="D97" s="11"/>
      <c r="E97" s="12"/>
      <c r="F97" s="12"/>
    </row>
    <row r="98" spans="4:6" ht="12.75">
      <c r="D98" s="19"/>
      <c r="E98" s="16"/>
      <c r="F98" s="16"/>
    </row>
    <row r="99" spans="1:6" ht="12.75">
      <c r="A99" s="3"/>
      <c r="B99" s="3"/>
      <c r="D99" s="11"/>
      <c r="E99" s="12"/>
      <c r="F99" s="12"/>
    </row>
    <row r="100" spans="1:6" ht="12.75">
      <c r="A100" s="3"/>
      <c r="B100" s="3"/>
      <c r="D100" s="11"/>
      <c r="E100" s="12"/>
      <c r="F100" s="12"/>
    </row>
    <row r="101" spans="1:6" ht="12.75">
      <c r="A101" s="3"/>
      <c r="B101" s="3"/>
      <c r="D101" s="19"/>
      <c r="E101" s="16"/>
      <c r="F101" s="16"/>
    </row>
    <row r="102" spans="1:6" ht="12.75">
      <c r="A102" s="3"/>
      <c r="B102" s="3"/>
      <c r="D102" s="11"/>
      <c r="E102" s="12"/>
      <c r="F102" s="12"/>
    </row>
    <row r="103" spans="1:6" ht="12.75">
      <c r="A103" s="3"/>
      <c r="B103" s="3"/>
      <c r="D103" s="27"/>
      <c r="E103" s="28"/>
      <c r="F103" s="28"/>
    </row>
    <row r="104" spans="1:6" ht="12.75">
      <c r="A104" s="3"/>
      <c r="B104" s="3"/>
      <c r="D104" s="19"/>
      <c r="E104" s="33"/>
      <c r="F104" s="33"/>
    </row>
    <row r="105" spans="1:6" ht="12.75">
      <c r="A105" s="3"/>
      <c r="B105" s="3"/>
      <c r="D105" s="17"/>
      <c r="E105" s="28"/>
      <c r="F105" s="28"/>
    </row>
    <row r="106" spans="1:6" ht="12.75">
      <c r="A106" s="3"/>
      <c r="B106" s="3"/>
      <c r="D106" s="19"/>
      <c r="E106" s="16"/>
      <c r="F106" s="16"/>
    </row>
    <row r="107" spans="1:6" ht="12.75">
      <c r="A107" s="3"/>
      <c r="B107" s="3"/>
      <c r="D107" s="11"/>
      <c r="E107" s="12"/>
      <c r="F107" s="12"/>
    </row>
    <row r="108" spans="1:6" ht="12.75">
      <c r="A108" s="3"/>
      <c r="B108" s="3"/>
      <c r="C108" s="13"/>
      <c r="D108" s="11"/>
      <c r="E108" s="14"/>
      <c r="F108" s="14"/>
    </row>
    <row r="109" spans="1:6" ht="12.75">
      <c r="A109" s="3"/>
      <c r="B109" s="3"/>
      <c r="D109" s="17"/>
      <c r="E109" s="16"/>
      <c r="F109" s="16"/>
    </row>
    <row r="110" spans="1:6" ht="12.75">
      <c r="A110" s="3"/>
      <c r="B110" s="3"/>
      <c r="D110" s="17"/>
      <c r="E110" s="28"/>
      <c r="F110" s="28"/>
    </row>
    <row r="111" spans="1:6" ht="12.75">
      <c r="A111" s="3"/>
      <c r="B111" s="3"/>
      <c r="C111" s="13"/>
      <c r="D111" s="17"/>
      <c r="E111" s="34"/>
      <c r="F111" s="34"/>
    </row>
    <row r="112" spans="1:6" ht="12.75">
      <c r="A112" s="3"/>
      <c r="B112" s="3"/>
      <c r="C112" s="13"/>
      <c r="D112" s="19"/>
      <c r="E112" s="20"/>
      <c r="F112" s="20"/>
    </row>
    <row r="113" spans="1:6" ht="12.75">
      <c r="A113" s="3"/>
      <c r="B113" s="3"/>
      <c r="D113" s="11"/>
      <c r="E113" s="12"/>
      <c r="F113" s="12"/>
    </row>
    <row r="114" spans="1:6" ht="12.75">
      <c r="A114" s="3"/>
      <c r="B114" s="3"/>
      <c r="D114" s="32"/>
      <c r="E114" s="35"/>
      <c r="F114" s="35"/>
    </row>
    <row r="115" spans="4:6" ht="11.25" customHeight="1">
      <c r="D115" s="27"/>
      <c r="E115" s="28"/>
      <c r="F115" s="28"/>
    </row>
    <row r="116" spans="2:6" ht="24" customHeight="1">
      <c r="B116" s="13"/>
      <c r="D116" s="27"/>
      <c r="E116" s="36"/>
      <c r="F116" s="36"/>
    </row>
    <row r="117" spans="3:6" ht="15" customHeight="1">
      <c r="C117" s="13"/>
      <c r="D117" s="27"/>
      <c r="E117" s="36"/>
      <c r="F117" s="36"/>
    </row>
    <row r="118" spans="4:6" ht="11.25" customHeight="1">
      <c r="D118" s="32"/>
      <c r="E118" s="33"/>
      <c r="F118" s="33"/>
    </row>
    <row r="119" spans="4:6" ht="12.75">
      <c r="D119" s="27"/>
      <c r="E119" s="28"/>
      <c r="F119" s="28"/>
    </row>
    <row r="120" spans="2:6" ht="13.5" customHeight="1">
      <c r="B120" s="13"/>
      <c r="D120" s="27"/>
      <c r="E120" s="37"/>
      <c r="F120" s="37"/>
    </row>
    <row r="121" spans="3:6" ht="12.75" customHeight="1">
      <c r="C121" s="13"/>
      <c r="D121" s="27"/>
      <c r="E121" s="14"/>
      <c r="F121" s="14"/>
    </row>
    <row r="122" spans="3:6" ht="12.75" customHeight="1">
      <c r="C122" s="13"/>
      <c r="D122" s="19"/>
      <c r="E122" s="20"/>
      <c r="F122" s="20"/>
    </row>
    <row r="123" spans="4:6" ht="12.75">
      <c r="D123" s="11"/>
      <c r="E123" s="12"/>
      <c r="F123" s="12"/>
    </row>
    <row r="124" spans="3:6" ht="12.75">
      <c r="C124" s="13"/>
      <c r="D124" s="11"/>
      <c r="E124" s="34"/>
      <c r="F124" s="34"/>
    </row>
    <row r="125" spans="4:6" ht="12.75">
      <c r="D125" s="32"/>
      <c r="E125" s="33"/>
      <c r="F125" s="33"/>
    </row>
    <row r="126" spans="4:6" ht="12.75">
      <c r="D126" s="27"/>
      <c r="E126" s="28"/>
      <c r="F126" s="28"/>
    </row>
    <row r="127" spans="4:6" ht="12.75">
      <c r="D127" s="11"/>
      <c r="E127" s="12"/>
      <c r="F127" s="12"/>
    </row>
    <row r="128" spans="1:6" ht="19.5" customHeight="1">
      <c r="A128" s="38"/>
      <c r="B128" s="5"/>
      <c r="C128" s="5"/>
      <c r="D128" s="5"/>
      <c r="E128" s="23"/>
      <c r="F128" s="23"/>
    </row>
    <row r="129" spans="1:6" ht="15" customHeight="1">
      <c r="A129" s="13"/>
      <c r="D129" s="25"/>
      <c r="E129" s="23"/>
      <c r="F129" s="23"/>
    </row>
    <row r="130" spans="1:6" ht="12.75">
      <c r="A130" s="13"/>
      <c r="B130" s="13"/>
      <c r="D130" s="25"/>
      <c r="E130" s="14"/>
      <c r="F130" s="14"/>
    </row>
    <row r="131" spans="3:6" ht="12.75">
      <c r="C131" s="13"/>
      <c r="D131" s="11"/>
      <c r="E131" s="23"/>
      <c r="F131" s="23"/>
    </row>
    <row r="132" spans="4:6" ht="12.75">
      <c r="D132" s="15"/>
      <c r="E132" s="16"/>
      <c r="F132" s="16"/>
    </row>
    <row r="133" spans="2:6" ht="12.75">
      <c r="B133" s="13"/>
      <c r="D133" s="11"/>
      <c r="E133" s="14"/>
      <c r="F133" s="14"/>
    </row>
    <row r="134" spans="3:6" ht="12.75">
      <c r="C134" s="13"/>
      <c r="D134" s="11"/>
      <c r="E134" s="14"/>
      <c r="F134" s="14"/>
    </row>
    <row r="135" spans="4:6" ht="12.75">
      <c r="D135" s="19"/>
      <c r="E135" s="20"/>
      <c r="F135" s="20"/>
    </row>
    <row r="136" spans="3:6" ht="22.5" customHeight="1">
      <c r="C136" s="13"/>
      <c r="D136" s="11"/>
      <c r="E136" s="21"/>
      <c r="F136" s="21"/>
    </row>
    <row r="137" spans="4:6" ht="12.75">
      <c r="D137" s="11"/>
      <c r="E137" s="20"/>
      <c r="F137" s="20"/>
    </row>
    <row r="138" spans="2:6" ht="12.75">
      <c r="B138" s="13"/>
      <c r="D138" s="17"/>
      <c r="E138" s="23"/>
      <c r="F138" s="23"/>
    </row>
    <row r="139" spans="3:6" ht="12.75">
      <c r="C139" s="13"/>
      <c r="D139" s="17"/>
      <c r="E139" s="24"/>
      <c r="F139" s="24"/>
    </row>
    <row r="140" spans="4:6" ht="12.75">
      <c r="D140" s="19"/>
      <c r="E140" s="16"/>
      <c r="F140" s="16"/>
    </row>
    <row r="141" spans="1:6" ht="13.5" customHeight="1">
      <c r="A141" s="13"/>
      <c r="D141" s="25"/>
      <c r="E141" s="23"/>
      <c r="F141" s="23"/>
    </row>
    <row r="142" spans="2:6" ht="13.5" customHeight="1">
      <c r="B142" s="13"/>
      <c r="D142" s="11"/>
      <c r="E142" s="23"/>
      <c r="F142" s="23"/>
    </row>
    <row r="143" spans="3:6" ht="13.5" customHeight="1">
      <c r="C143" s="13"/>
      <c r="D143" s="11"/>
      <c r="E143" s="14"/>
      <c r="F143" s="14"/>
    </row>
    <row r="144" spans="3:6" ht="12.75">
      <c r="C144" s="13"/>
      <c r="D144" s="19"/>
      <c r="E144" s="16"/>
      <c r="F144" s="16"/>
    </row>
    <row r="145" spans="3:6" ht="12.75">
      <c r="C145" s="13"/>
      <c r="D145" s="11"/>
      <c r="E145" s="14"/>
      <c r="F145" s="14"/>
    </row>
    <row r="146" spans="4:6" ht="12.75">
      <c r="D146" s="32"/>
      <c r="E146" s="33"/>
      <c r="F146" s="33"/>
    </row>
    <row r="147" spans="3:6" ht="12.75">
      <c r="C147" s="13"/>
      <c r="D147" s="17"/>
      <c r="E147" s="34"/>
      <c r="F147" s="34"/>
    </row>
    <row r="148" spans="3:6" ht="12.75">
      <c r="C148" s="13"/>
      <c r="D148" s="19"/>
      <c r="E148" s="20"/>
      <c r="F148" s="20"/>
    </row>
    <row r="149" spans="4:6" ht="12.75">
      <c r="D149" s="32"/>
      <c r="E149" s="39"/>
      <c r="F149" s="39"/>
    </row>
    <row r="150" spans="2:6" ht="12.75">
      <c r="B150" s="13"/>
      <c r="D150" s="27"/>
      <c r="E150" s="37"/>
      <c r="F150" s="37"/>
    </row>
    <row r="151" spans="3:6" ht="12.75">
      <c r="C151" s="13"/>
      <c r="D151" s="27"/>
      <c r="E151" s="14"/>
      <c r="F151" s="14"/>
    </row>
    <row r="152" spans="3:6" ht="12.75">
      <c r="C152" s="13"/>
      <c r="D152" s="19"/>
      <c r="E152" s="20"/>
      <c r="F152" s="20"/>
    </row>
    <row r="153" spans="3:6" ht="12.75">
      <c r="C153" s="13"/>
      <c r="D153" s="19"/>
      <c r="E153" s="20"/>
      <c r="F153" s="20"/>
    </row>
    <row r="154" spans="4:6" ht="12.75">
      <c r="D154" s="11"/>
      <c r="E154" s="12"/>
      <c r="F154" s="12"/>
    </row>
    <row r="155" spans="1:6" s="40" customFormat="1" ht="18" customHeight="1">
      <c r="A155" s="126"/>
      <c r="B155" s="127"/>
      <c r="C155" s="127"/>
      <c r="D155" s="127"/>
      <c r="E155" s="127"/>
      <c r="F155" s="57"/>
    </row>
    <row r="156" spans="1:6" ht="28.5" customHeight="1">
      <c r="A156" s="29"/>
      <c r="B156" s="29"/>
      <c r="C156" s="29"/>
      <c r="D156" s="30"/>
      <c r="E156" s="31"/>
      <c r="F156" s="56"/>
    </row>
    <row r="158" spans="1:6" ht="15.75">
      <c r="A158" s="42"/>
      <c r="B158" s="13"/>
      <c r="C158" s="13"/>
      <c r="D158" s="43"/>
      <c r="E158" s="4"/>
      <c r="F158" s="4"/>
    </row>
    <row r="159" spans="1:6" ht="12.75">
      <c r="A159" s="13"/>
      <c r="B159" s="13"/>
      <c r="C159" s="13"/>
      <c r="D159" s="43"/>
      <c r="E159" s="4"/>
      <c r="F159" s="4"/>
    </row>
    <row r="160" spans="1:6" ht="17.25" customHeight="1">
      <c r="A160" s="13"/>
      <c r="B160" s="13"/>
      <c r="C160" s="13"/>
      <c r="D160" s="43"/>
      <c r="E160" s="4"/>
      <c r="F160" s="4"/>
    </row>
    <row r="161" spans="1:6" ht="13.5" customHeight="1">
      <c r="A161" s="13"/>
      <c r="B161" s="13"/>
      <c r="C161" s="13"/>
      <c r="D161" s="43"/>
      <c r="E161" s="4"/>
      <c r="F161" s="4"/>
    </row>
    <row r="162" spans="1:6" ht="12.75">
      <c r="A162" s="13"/>
      <c r="B162" s="13"/>
      <c r="C162" s="13"/>
      <c r="D162" s="43"/>
      <c r="E162" s="4"/>
      <c r="F162" s="4"/>
    </row>
    <row r="163" spans="1:3" ht="12.75">
      <c r="A163" s="13"/>
      <c r="B163" s="13"/>
      <c r="C163" s="13"/>
    </row>
    <row r="164" spans="1:6" ht="12.75">
      <c r="A164" s="13"/>
      <c r="B164" s="13"/>
      <c r="C164" s="13"/>
      <c r="D164" s="43"/>
      <c r="E164" s="4"/>
      <c r="F164" s="4"/>
    </row>
    <row r="165" spans="1:6" ht="12.75">
      <c r="A165" s="13"/>
      <c r="B165" s="13"/>
      <c r="C165" s="13"/>
      <c r="D165" s="43"/>
      <c r="E165" s="44"/>
      <c r="F165" s="44"/>
    </row>
    <row r="166" spans="1:6" ht="12.75">
      <c r="A166" s="13"/>
      <c r="B166" s="13"/>
      <c r="C166" s="13"/>
      <c r="D166" s="43"/>
      <c r="E166" s="4"/>
      <c r="F166" s="4"/>
    </row>
    <row r="167" spans="1:6" ht="22.5" customHeight="1">
      <c r="A167" s="13"/>
      <c r="B167" s="13"/>
      <c r="C167" s="13"/>
      <c r="D167" s="43"/>
      <c r="E167" s="21"/>
      <c r="F167" s="21"/>
    </row>
    <row r="168" spans="4:6" ht="22.5" customHeight="1">
      <c r="D168" s="19"/>
      <c r="E168" s="22"/>
      <c r="F168" s="22"/>
    </row>
  </sheetData>
  <sheetProtection/>
  <mergeCells count="9">
    <mergeCell ref="A1:I1"/>
    <mergeCell ref="B16:I16"/>
    <mergeCell ref="B20:I20"/>
    <mergeCell ref="B31:I31"/>
    <mergeCell ref="B33:I33"/>
    <mergeCell ref="A155:E155"/>
    <mergeCell ref="B3:I3"/>
    <mergeCell ref="B43:I43"/>
    <mergeCell ref="A19:B19"/>
  </mergeCells>
  <printOptions horizontalCentered="1"/>
  <pageMargins left="0.1968503937007874" right="0.1968503937007874" top="0.4330708661417323" bottom="0.3937007874015748" header="0.31496062992125984" footer="0.31496062992125984"/>
  <pageSetup firstPageNumber="1" useFirstPageNumber="1" horizontalDpi="600" verticalDpi="600" orientation="landscape" paperSize="9" scale="88" r:id="rId2"/>
  <headerFooter alignWithMargins="0">
    <oddFooter>&amp;R&amp;P</oddFooter>
  </headerFooter>
  <rowBreaks count="2" manualBreakCount="2">
    <brk id="89" max="9" man="1"/>
    <brk id="15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4"/>
  <sheetViews>
    <sheetView zoomScalePageLayoutView="0" workbookViewId="0" topLeftCell="A1">
      <selection activeCell="E29" sqref="E29:J31"/>
    </sheetView>
  </sheetViews>
  <sheetFormatPr defaultColWidth="11.421875" defaultRowHeight="12.75"/>
  <cols>
    <col min="1" max="1" width="6.7109375" style="46" customWidth="1"/>
    <col min="2" max="2" width="33.28125" style="47" customWidth="1"/>
    <col min="3" max="3" width="13.00390625" style="2" customWidth="1"/>
    <col min="4" max="4" width="11.421875" style="2" bestFit="1" customWidth="1"/>
    <col min="5" max="5" width="9.8515625" style="2" customWidth="1"/>
    <col min="6" max="6" width="14.140625" style="2" bestFit="1" customWidth="1"/>
    <col min="7" max="7" width="12.00390625" style="2" customWidth="1"/>
    <col min="8" max="8" width="8.57421875" style="2" customWidth="1"/>
    <col min="9" max="9" width="11.421875" style="2" customWidth="1"/>
    <col min="10" max="10" width="10.00390625" style="2" customWidth="1"/>
    <col min="11" max="11" width="12.28125" style="2" bestFit="1" customWidth="1"/>
    <col min="12" max="16384" width="11.421875" style="3" customWidth="1"/>
  </cols>
  <sheetData>
    <row r="1" spans="1:11" ht="24" customHeight="1">
      <c r="A1" s="132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4"/>
    </row>
    <row r="2" spans="1:11" s="4" customFormat="1" ht="78.75">
      <c r="A2" s="83" t="s">
        <v>6</v>
      </c>
      <c r="B2" s="48" t="s">
        <v>7</v>
      </c>
      <c r="C2" s="82" t="s">
        <v>49</v>
      </c>
      <c r="D2" s="48" t="s">
        <v>46</v>
      </c>
      <c r="E2" s="48" t="s">
        <v>3</v>
      </c>
      <c r="F2" s="48" t="s">
        <v>42</v>
      </c>
      <c r="G2" s="48" t="s">
        <v>39</v>
      </c>
      <c r="H2" s="48" t="s">
        <v>53</v>
      </c>
      <c r="I2" s="48" t="s">
        <v>4</v>
      </c>
      <c r="J2" s="48" t="s">
        <v>34</v>
      </c>
      <c r="K2" s="84" t="s">
        <v>50</v>
      </c>
    </row>
    <row r="3" spans="1:11" ht="12.75">
      <c r="A3" s="85"/>
      <c r="B3" s="75"/>
      <c r="C3" s="52"/>
      <c r="D3" s="52"/>
      <c r="E3" s="52"/>
      <c r="F3" s="52"/>
      <c r="G3" s="52"/>
      <c r="H3" s="52"/>
      <c r="I3" s="52"/>
      <c r="J3" s="52"/>
      <c r="K3" s="86"/>
    </row>
    <row r="4" spans="1:11" s="4" customFormat="1" ht="12.75">
      <c r="A4" s="85" t="s">
        <v>26</v>
      </c>
      <c r="B4" s="76" t="s">
        <v>36</v>
      </c>
      <c r="C4" s="77"/>
      <c r="D4" s="77"/>
      <c r="E4" s="77"/>
      <c r="F4" s="77"/>
      <c r="G4" s="77"/>
      <c r="H4" s="77"/>
      <c r="I4" s="77"/>
      <c r="J4" s="77"/>
      <c r="K4" s="87"/>
    </row>
    <row r="5" spans="1:11" ht="12.75">
      <c r="A5" s="85"/>
      <c r="B5" s="78" t="s">
        <v>35</v>
      </c>
      <c r="C5" s="52"/>
      <c r="D5" s="52"/>
      <c r="E5" s="52"/>
      <c r="F5" s="52"/>
      <c r="G5" s="52"/>
      <c r="H5" s="52"/>
      <c r="I5" s="52"/>
      <c r="J5" s="52"/>
      <c r="K5" s="86"/>
    </row>
    <row r="6" spans="1:12" s="4" customFormat="1" ht="12.75">
      <c r="A6" s="85"/>
      <c r="B6" s="78" t="s">
        <v>31</v>
      </c>
      <c r="C6" s="79"/>
      <c r="D6" s="77"/>
      <c r="E6" s="77"/>
      <c r="F6" s="77"/>
      <c r="G6" s="77"/>
      <c r="H6" s="77"/>
      <c r="I6" s="77"/>
      <c r="J6" s="77"/>
      <c r="K6" s="87"/>
      <c r="L6" s="4" t="s">
        <v>26</v>
      </c>
    </row>
    <row r="7" spans="1:11" s="4" customFormat="1" ht="49.5" customHeight="1">
      <c r="A7" s="88" t="s">
        <v>24</v>
      </c>
      <c r="B7" s="78" t="s">
        <v>32</v>
      </c>
      <c r="C7" s="79"/>
      <c r="D7" s="77"/>
      <c r="E7" s="77"/>
      <c r="F7" s="77"/>
      <c r="G7" s="77"/>
      <c r="H7" s="77"/>
      <c r="I7" s="77"/>
      <c r="J7" s="77"/>
      <c r="K7" s="87"/>
    </row>
    <row r="8" spans="1:11" s="4" customFormat="1" ht="12.75">
      <c r="A8" s="85">
        <v>3</v>
      </c>
      <c r="B8" s="78" t="s">
        <v>8</v>
      </c>
      <c r="C8" s="79"/>
      <c r="D8" s="77"/>
      <c r="E8" s="77"/>
      <c r="F8" s="77"/>
      <c r="G8" s="77"/>
      <c r="H8" s="77"/>
      <c r="I8" s="77"/>
      <c r="J8" s="77"/>
      <c r="K8" s="87"/>
    </row>
    <row r="9" spans="1:12" s="4" customFormat="1" ht="12.75">
      <c r="A9" s="85">
        <v>31</v>
      </c>
      <c r="B9" s="78" t="s">
        <v>9</v>
      </c>
      <c r="C9" s="79">
        <f>SUM(C10:C14)</f>
        <v>1671665</v>
      </c>
      <c r="D9" s="79"/>
      <c r="E9" s="79"/>
      <c r="F9" s="79"/>
      <c r="G9" s="79">
        <f>SUM(G10:G14)</f>
        <v>1671665</v>
      </c>
      <c r="H9" s="79"/>
      <c r="I9" s="79"/>
      <c r="J9" s="79"/>
      <c r="K9" s="89"/>
      <c r="L9" s="50"/>
    </row>
    <row r="10" spans="1:12" ht="12.75">
      <c r="A10" s="90">
        <v>311</v>
      </c>
      <c r="B10" s="75" t="s">
        <v>10</v>
      </c>
      <c r="C10" s="80">
        <v>1362351</v>
      </c>
      <c r="D10" s="80"/>
      <c r="E10" s="80"/>
      <c r="F10" s="80"/>
      <c r="G10" s="80">
        <v>1362351</v>
      </c>
      <c r="H10" s="80"/>
      <c r="I10" s="80"/>
      <c r="J10" s="80"/>
      <c r="K10" s="91"/>
      <c r="L10" s="51"/>
    </row>
    <row r="11" spans="1:12" ht="12.75">
      <c r="A11" s="90">
        <v>312</v>
      </c>
      <c r="B11" s="75" t="s">
        <v>11</v>
      </c>
      <c r="C11" s="80">
        <v>52432</v>
      </c>
      <c r="D11" s="80"/>
      <c r="E11" s="80"/>
      <c r="F11" s="80"/>
      <c r="G11" s="80">
        <v>52432</v>
      </c>
      <c r="H11" s="80"/>
      <c r="I11" s="80"/>
      <c r="J11" s="80"/>
      <c r="K11" s="91"/>
      <c r="L11" s="51"/>
    </row>
    <row r="12" spans="1:12" ht="12.75">
      <c r="A12" s="90">
        <v>313</v>
      </c>
      <c r="B12" s="75" t="s">
        <v>12</v>
      </c>
      <c r="C12" s="80">
        <v>233628</v>
      </c>
      <c r="D12" s="80"/>
      <c r="E12" s="80"/>
      <c r="F12" s="80"/>
      <c r="G12" s="80">
        <v>233628</v>
      </c>
      <c r="H12" s="80"/>
      <c r="I12" s="80"/>
      <c r="J12" s="80"/>
      <c r="K12" s="91"/>
      <c r="L12" s="51"/>
    </row>
    <row r="13" spans="1:12" ht="12.75">
      <c r="A13" s="90">
        <v>329</v>
      </c>
      <c r="B13" s="75" t="s">
        <v>51</v>
      </c>
      <c r="C13" s="80">
        <v>15060</v>
      </c>
      <c r="D13" s="80"/>
      <c r="E13" s="80"/>
      <c r="F13" s="80"/>
      <c r="G13" s="80">
        <v>15060</v>
      </c>
      <c r="H13" s="80"/>
      <c r="I13" s="80"/>
      <c r="J13" s="80"/>
      <c r="K13" s="91"/>
      <c r="L13" s="51"/>
    </row>
    <row r="14" spans="1:12" ht="12.75">
      <c r="A14" s="90">
        <v>343</v>
      </c>
      <c r="B14" s="75" t="s">
        <v>52</v>
      </c>
      <c r="C14" s="80">
        <v>8194</v>
      </c>
      <c r="D14" s="80"/>
      <c r="E14" s="80"/>
      <c r="F14" s="80"/>
      <c r="G14" s="80">
        <v>8194</v>
      </c>
      <c r="H14" s="80"/>
      <c r="I14" s="80"/>
      <c r="J14" s="80"/>
      <c r="K14" s="91"/>
      <c r="L14" s="51"/>
    </row>
    <row r="15" spans="1:12" s="4" customFormat="1" ht="12.75">
      <c r="A15" s="85">
        <v>32</v>
      </c>
      <c r="B15" s="78" t="s">
        <v>13</v>
      </c>
      <c r="C15" s="79">
        <f>SUM(C16:C19)</f>
        <v>904345</v>
      </c>
      <c r="D15" s="79">
        <f>SUM(D16:D19)</f>
        <v>490921</v>
      </c>
      <c r="E15" s="79">
        <f>SUM(E16:E19)</f>
        <v>25000</v>
      </c>
      <c r="F15" s="79">
        <f>SUM(F16:F19)</f>
        <v>295464</v>
      </c>
      <c r="G15" s="79"/>
      <c r="H15" s="79">
        <f>SUM(H18)</f>
        <v>2200</v>
      </c>
      <c r="I15" s="79">
        <f>SUM(I16:I19)</f>
        <v>3000</v>
      </c>
      <c r="J15" s="79">
        <f>SUM(J17+J18+J24)</f>
        <v>150000</v>
      </c>
      <c r="K15" s="97">
        <f>SUM(K17+K18+K24)</f>
        <v>32760</v>
      </c>
      <c r="L15" s="50"/>
    </row>
    <row r="16" spans="1:12" ht="12.75">
      <c r="A16" s="90">
        <v>321</v>
      </c>
      <c r="B16" s="75" t="s">
        <v>14</v>
      </c>
      <c r="C16" s="80">
        <f>SUM(D16:J16)</f>
        <v>33200</v>
      </c>
      <c r="D16" s="95">
        <v>32000</v>
      </c>
      <c r="E16" s="80"/>
      <c r="F16" s="95">
        <v>1200</v>
      </c>
      <c r="G16" s="80"/>
      <c r="H16" s="80"/>
      <c r="I16" s="80"/>
      <c r="J16" s="80"/>
      <c r="K16" s="98"/>
      <c r="L16" s="51"/>
    </row>
    <row r="17" spans="1:12" ht="12.75">
      <c r="A17" s="90">
        <v>322</v>
      </c>
      <c r="B17" s="75" t="s">
        <v>15</v>
      </c>
      <c r="C17" s="80">
        <f>SUM(D17:K17)</f>
        <v>572078</v>
      </c>
      <c r="D17" s="94">
        <v>262354</v>
      </c>
      <c r="E17" s="80">
        <v>25000</v>
      </c>
      <c r="F17" s="95">
        <v>235464</v>
      </c>
      <c r="G17" s="80"/>
      <c r="H17" s="80"/>
      <c r="I17" s="80">
        <v>1500</v>
      </c>
      <c r="J17" s="80">
        <v>15000</v>
      </c>
      <c r="K17" s="98">
        <v>32760</v>
      </c>
      <c r="L17" s="51"/>
    </row>
    <row r="18" spans="1:12" ht="12.75">
      <c r="A18" s="90">
        <v>323</v>
      </c>
      <c r="B18" s="75" t="s">
        <v>16</v>
      </c>
      <c r="C18" s="80">
        <f>SUM(D18:J18)</f>
        <v>274415</v>
      </c>
      <c r="D18" s="80">
        <v>176215</v>
      </c>
      <c r="E18" s="80"/>
      <c r="F18" s="95">
        <v>54500</v>
      </c>
      <c r="G18" s="80"/>
      <c r="H18" s="80">
        <v>2200</v>
      </c>
      <c r="I18" s="80">
        <v>1500</v>
      </c>
      <c r="J18" s="80">
        <v>40000</v>
      </c>
      <c r="K18" s="98"/>
      <c r="L18" s="51"/>
    </row>
    <row r="19" spans="1:12" ht="25.5">
      <c r="A19" s="90">
        <v>329</v>
      </c>
      <c r="B19" s="75" t="s">
        <v>17</v>
      </c>
      <c r="C19" s="80">
        <f>SUM(D19:J19)</f>
        <v>24652</v>
      </c>
      <c r="D19" s="95">
        <v>20352</v>
      </c>
      <c r="E19" s="80"/>
      <c r="F19" s="95">
        <v>4300</v>
      </c>
      <c r="G19" s="80"/>
      <c r="H19" s="80">
        <v>0</v>
      </c>
      <c r="I19" s="80"/>
      <c r="J19" s="80"/>
      <c r="K19" s="98"/>
      <c r="L19" s="51"/>
    </row>
    <row r="20" spans="1:12" s="4" customFormat="1" ht="12.75">
      <c r="A20" s="85">
        <v>34</v>
      </c>
      <c r="B20" s="78" t="s">
        <v>18</v>
      </c>
      <c r="C20" s="79">
        <f>SUM(D20:J20)</f>
        <v>7510</v>
      </c>
      <c r="D20" s="79">
        <v>7500</v>
      </c>
      <c r="E20" s="79">
        <v>10</v>
      </c>
      <c r="F20" s="79"/>
      <c r="G20" s="79"/>
      <c r="H20" s="79"/>
      <c r="I20" s="79"/>
      <c r="J20" s="79"/>
      <c r="K20" s="97"/>
      <c r="L20" s="50"/>
    </row>
    <row r="21" spans="1:12" ht="12.75">
      <c r="A21" s="90">
        <v>343</v>
      </c>
      <c r="B21" s="75" t="s">
        <v>19</v>
      </c>
      <c r="C21" s="80">
        <f>SUM(D21:DI21)</f>
        <v>7510</v>
      </c>
      <c r="D21" s="80">
        <v>7500</v>
      </c>
      <c r="E21" s="80">
        <v>10</v>
      </c>
      <c r="F21" s="80"/>
      <c r="G21" s="80"/>
      <c r="H21" s="80"/>
      <c r="I21" s="80"/>
      <c r="J21" s="80"/>
      <c r="K21" s="98"/>
      <c r="L21" s="51"/>
    </row>
    <row r="22" spans="1:12" s="4" customFormat="1" ht="25.5">
      <c r="A22" s="85">
        <v>4</v>
      </c>
      <c r="B22" s="78" t="s">
        <v>21</v>
      </c>
      <c r="C22" s="79"/>
      <c r="D22" s="79"/>
      <c r="E22" s="79"/>
      <c r="F22" s="79">
        <f>(F24+F25+F26)</f>
        <v>17500</v>
      </c>
      <c r="G22" s="79"/>
      <c r="H22" s="79"/>
      <c r="I22" s="79"/>
      <c r="J22" s="79"/>
      <c r="K22" s="97"/>
      <c r="L22" s="50"/>
    </row>
    <row r="23" spans="1:12" s="4" customFormat="1" ht="25.5">
      <c r="A23" s="85">
        <v>42</v>
      </c>
      <c r="B23" s="78" t="s">
        <v>22</v>
      </c>
      <c r="C23" s="79">
        <f>SUM(D23:J23)</f>
        <v>112500</v>
      </c>
      <c r="D23" s="79"/>
      <c r="E23" s="79"/>
      <c r="F23" s="79">
        <f>(F24+F25+F26)</f>
        <v>17500</v>
      </c>
      <c r="G23" s="79"/>
      <c r="H23" s="79"/>
      <c r="I23" s="79"/>
      <c r="J23" s="79">
        <f>SUM(J24+J25)</f>
        <v>95000</v>
      </c>
      <c r="K23" s="97"/>
      <c r="L23" s="50"/>
    </row>
    <row r="24" spans="1:12" ht="12.75">
      <c r="A24" s="90">
        <v>422</v>
      </c>
      <c r="B24" s="75" t="s">
        <v>20</v>
      </c>
      <c r="C24" s="80">
        <f>SUM(D24:J24)</f>
        <v>110000</v>
      </c>
      <c r="D24" s="80"/>
      <c r="E24" s="80"/>
      <c r="F24" s="80">
        <v>15000</v>
      </c>
      <c r="G24" s="80"/>
      <c r="H24" s="80"/>
      <c r="I24" s="80"/>
      <c r="J24" s="80">
        <v>95000</v>
      </c>
      <c r="K24" s="97"/>
      <c r="L24" s="51"/>
    </row>
    <row r="25" spans="1:12" ht="25.5">
      <c r="A25" s="90">
        <v>424</v>
      </c>
      <c r="B25" s="75" t="s">
        <v>23</v>
      </c>
      <c r="C25" s="80">
        <f>SUM(D25:J25)</f>
        <v>2500</v>
      </c>
      <c r="D25" s="80"/>
      <c r="E25" s="80"/>
      <c r="F25" s="80">
        <v>2500</v>
      </c>
      <c r="G25" s="80"/>
      <c r="H25" s="80"/>
      <c r="I25" s="80"/>
      <c r="J25" s="80"/>
      <c r="K25" s="98"/>
      <c r="L25" s="51"/>
    </row>
    <row r="26" spans="1:12" ht="12.75">
      <c r="A26" s="90">
        <v>451</v>
      </c>
      <c r="B26" s="75" t="s">
        <v>43</v>
      </c>
      <c r="C26" s="80">
        <f>SUM(D26:J26)</f>
        <v>0</v>
      </c>
      <c r="D26" s="80"/>
      <c r="E26" s="80"/>
      <c r="F26" s="80"/>
      <c r="G26" s="80"/>
      <c r="H26" s="80"/>
      <c r="I26" s="80"/>
      <c r="J26" s="80"/>
      <c r="K26" s="98"/>
      <c r="L26" s="51"/>
    </row>
    <row r="27" spans="1:12" ht="15" customHeight="1" thickBot="1">
      <c r="A27" s="92"/>
      <c r="B27" s="93" t="s">
        <v>33</v>
      </c>
      <c r="C27" s="81">
        <f>SUM(C23+C20+C15+C9)</f>
        <v>2696020</v>
      </c>
      <c r="D27" s="81">
        <f>SUM(D23+D20+D15+D9)</f>
        <v>498421</v>
      </c>
      <c r="E27" s="81">
        <f>SUM(E23+E20+E15+E9)</f>
        <v>25010</v>
      </c>
      <c r="F27" s="96">
        <f>SUM(F22+F20+F15+F9)</f>
        <v>312964</v>
      </c>
      <c r="G27" s="81">
        <f>SUM(G23+G20+G15+G9)</f>
        <v>1671665</v>
      </c>
      <c r="H27" s="81">
        <f>SUM(H23+H20+H15+H9)</f>
        <v>2200</v>
      </c>
      <c r="I27" s="81">
        <f>SUM(I23+I20+I15+I9)</f>
        <v>3000</v>
      </c>
      <c r="J27" s="81">
        <f>SUM(J17+J18+J24)</f>
        <v>150000</v>
      </c>
      <c r="K27" s="99">
        <f>SUM(K17:K26)</f>
        <v>32760</v>
      </c>
      <c r="L27" s="51"/>
    </row>
    <row r="28" spans="1:12" ht="12.75">
      <c r="A28" s="45"/>
      <c r="B28" s="6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1" ht="12.75">
      <c r="A29" s="45"/>
      <c r="C29" s="3"/>
      <c r="D29" s="3"/>
      <c r="E29" s="3" t="s">
        <v>55</v>
      </c>
      <c r="F29" s="3"/>
      <c r="G29" s="3"/>
      <c r="H29" s="3" t="s">
        <v>57</v>
      </c>
      <c r="I29" s="3"/>
      <c r="J29" s="3"/>
      <c r="K29" s="3"/>
    </row>
    <row r="30" spans="1:11" ht="12.75">
      <c r="A30" s="45"/>
      <c r="B30" s="6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45"/>
      <c r="B31" s="6" t="s">
        <v>54</v>
      </c>
      <c r="C31" s="3"/>
      <c r="D31" s="3"/>
      <c r="E31" s="3" t="s">
        <v>56</v>
      </c>
      <c r="F31" s="3"/>
      <c r="G31" s="3"/>
      <c r="H31" s="3" t="s">
        <v>58</v>
      </c>
      <c r="I31" s="3"/>
      <c r="J31" s="3"/>
      <c r="K31" s="3"/>
    </row>
    <row r="32" spans="1:11" ht="12.75">
      <c r="A32" s="45"/>
      <c r="B32" s="6"/>
      <c r="C32" s="3"/>
      <c r="D32" s="3"/>
      <c r="E32" s="3"/>
      <c r="F32" s="3"/>
      <c r="G32" s="3"/>
      <c r="H32" s="3"/>
      <c r="I32" s="3"/>
      <c r="J32" s="3"/>
      <c r="K32" s="3"/>
    </row>
    <row r="33" spans="1:11" ht="12.75">
      <c r="A33" s="45"/>
      <c r="B33" s="6"/>
      <c r="C33" s="3"/>
      <c r="D33" s="3"/>
      <c r="E33" s="3"/>
      <c r="F33" s="3"/>
      <c r="G33" s="3"/>
      <c r="H33" s="3"/>
      <c r="I33" s="3"/>
      <c r="J33" s="3"/>
      <c r="K33" s="3"/>
    </row>
    <row r="34" spans="1:11" ht="12.75">
      <c r="A34" s="45"/>
      <c r="B34" s="6"/>
      <c r="C34" s="3"/>
      <c r="D34" s="3"/>
      <c r="E34" s="3"/>
      <c r="F34" s="3"/>
      <c r="G34" s="3"/>
      <c r="H34" s="3"/>
      <c r="I34" s="3"/>
      <c r="J34" s="3"/>
      <c r="K34" s="3"/>
    </row>
    <row r="35" spans="1:11" ht="12.75">
      <c r="A35" s="45"/>
      <c r="B35" s="6"/>
      <c r="C35" s="3"/>
      <c r="D35" s="3"/>
      <c r="E35" s="3"/>
      <c r="F35" s="3"/>
      <c r="G35" s="3"/>
      <c r="H35" s="3"/>
      <c r="I35" s="3"/>
      <c r="J35" s="3"/>
      <c r="K35" s="3"/>
    </row>
    <row r="36" spans="1:11" ht="12.75">
      <c r="A36" s="45"/>
      <c r="B36" s="6"/>
      <c r="C36" s="3"/>
      <c r="D36" s="3"/>
      <c r="E36" s="3"/>
      <c r="F36" s="3"/>
      <c r="G36" s="3"/>
      <c r="H36" s="3"/>
      <c r="I36" s="3"/>
      <c r="J36" s="3"/>
      <c r="K36" s="3"/>
    </row>
    <row r="37" spans="1:11" ht="12.75">
      <c r="A37" s="45"/>
      <c r="B37" s="6"/>
      <c r="C37" s="3"/>
      <c r="D37" s="3"/>
      <c r="E37" s="3"/>
      <c r="F37" s="3"/>
      <c r="G37" s="3"/>
      <c r="H37" s="3"/>
      <c r="I37" s="3"/>
      <c r="J37" s="3"/>
      <c r="K37" s="3"/>
    </row>
    <row r="38" spans="1:11" ht="12.75">
      <c r="A38" s="45"/>
      <c r="B38" s="6"/>
      <c r="C38" s="3"/>
      <c r="D38" s="3"/>
      <c r="E38" s="3"/>
      <c r="F38" s="3"/>
      <c r="G38" s="3"/>
      <c r="H38" s="3"/>
      <c r="I38" s="3"/>
      <c r="J38" s="3"/>
      <c r="K38" s="3"/>
    </row>
    <row r="39" spans="1:11" ht="12.75">
      <c r="A39" s="45"/>
      <c r="B39" s="6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45"/>
      <c r="B40" s="6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45"/>
      <c r="B41" s="6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45"/>
      <c r="B42" s="6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45"/>
      <c r="B43" s="6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45"/>
      <c r="B44" s="6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45"/>
      <c r="B45" s="6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45"/>
      <c r="B46" s="6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45"/>
      <c r="B47" s="6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45"/>
      <c r="B48" s="6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45"/>
      <c r="B49" s="6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45"/>
      <c r="B50" s="6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45"/>
      <c r="B51" s="6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45"/>
      <c r="B52" s="6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45"/>
      <c r="B53" s="6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45"/>
      <c r="B54" s="6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45"/>
      <c r="B55" s="6"/>
      <c r="C55" s="3"/>
      <c r="D55" s="3"/>
      <c r="E55" s="3"/>
      <c r="F55" s="3"/>
      <c r="G55" s="3"/>
      <c r="H55" s="3"/>
      <c r="I55" s="3"/>
      <c r="J55" s="3"/>
      <c r="K55" s="3"/>
    </row>
    <row r="56" spans="1:11" ht="12.75">
      <c r="A56" s="45"/>
      <c r="B56" s="6"/>
      <c r="C56" s="3"/>
      <c r="D56" s="3"/>
      <c r="E56" s="3"/>
      <c r="F56" s="3"/>
      <c r="G56" s="3"/>
      <c r="H56" s="3"/>
      <c r="I56" s="3"/>
      <c r="J56" s="3"/>
      <c r="K56" s="3"/>
    </row>
    <row r="57" spans="1:11" ht="12.75">
      <c r="A57" s="45"/>
      <c r="B57" s="6"/>
      <c r="C57" s="3"/>
      <c r="D57" s="3"/>
      <c r="E57" s="3"/>
      <c r="F57" s="3"/>
      <c r="G57" s="3"/>
      <c r="H57" s="3"/>
      <c r="I57" s="3"/>
      <c r="J57" s="3"/>
      <c r="K57" s="3"/>
    </row>
    <row r="58" spans="1:11" ht="12.75">
      <c r="A58" s="45"/>
      <c r="B58" s="6"/>
      <c r="C58" s="3"/>
      <c r="D58" s="3"/>
      <c r="E58" s="3"/>
      <c r="F58" s="3"/>
      <c r="G58" s="3"/>
      <c r="H58" s="3"/>
      <c r="I58" s="3"/>
      <c r="J58" s="3"/>
      <c r="K58" s="3"/>
    </row>
    <row r="59" spans="1:11" ht="12.75">
      <c r="A59" s="45"/>
      <c r="B59" s="6"/>
      <c r="C59" s="3"/>
      <c r="D59" s="3"/>
      <c r="E59" s="3"/>
      <c r="F59" s="3"/>
      <c r="G59" s="3"/>
      <c r="H59" s="3"/>
      <c r="I59" s="3"/>
      <c r="J59" s="3"/>
      <c r="K59" s="3"/>
    </row>
    <row r="60" spans="1:11" ht="12.75">
      <c r="A60" s="45"/>
      <c r="B60" s="6"/>
      <c r="C60" s="3"/>
      <c r="D60" s="3"/>
      <c r="E60" s="3"/>
      <c r="F60" s="3"/>
      <c r="G60" s="3"/>
      <c r="H60" s="3"/>
      <c r="I60" s="3"/>
      <c r="J60" s="3"/>
      <c r="K60" s="3"/>
    </row>
    <row r="61" spans="1:11" ht="12.75">
      <c r="A61" s="45"/>
      <c r="B61" s="6"/>
      <c r="C61" s="3"/>
      <c r="D61" s="3"/>
      <c r="E61" s="3"/>
      <c r="F61" s="3"/>
      <c r="G61" s="3"/>
      <c r="H61" s="3"/>
      <c r="I61" s="3"/>
      <c r="J61" s="3"/>
      <c r="K61" s="3"/>
    </row>
    <row r="62" spans="1:11" ht="12.75">
      <c r="A62" s="45"/>
      <c r="B62" s="6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45"/>
      <c r="B63" s="6"/>
      <c r="C63" s="3"/>
      <c r="D63" s="3"/>
      <c r="E63" s="3"/>
      <c r="F63" s="3"/>
      <c r="G63" s="3"/>
      <c r="H63" s="3"/>
      <c r="I63" s="3"/>
      <c r="J63" s="3"/>
      <c r="K63" s="3"/>
    </row>
    <row r="64" spans="1:11" ht="12.75">
      <c r="A64" s="45"/>
      <c r="B64" s="6"/>
      <c r="C64" s="3"/>
      <c r="D64" s="3"/>
      <c r="E64" s="3"/>
      <c r="F64" s="3"/>
      <c r="G64" s="3"/>
      <c r="H64" s="3"/>
      <c r="I64" s="3"/>
      <c r="J64" s="3"/>
      <c r="K64" s="3"/>
    </row>
    <row r="65" spans="1:11" ht="12.75">
      <c r="A65" s="45"/>
      <c r="B65" s="6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45"/>
      <c r="B66" s="6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45"/>
      <c r="B67" s="6"/>
      <c r="C67" s="3"/>
      <c r="D67" s="3"/>
      <c r="E67" s="3"/>
      <c r="F67" s="3"/>
      <c r="G67" s="3"/>
      <c r="H67" s="3"/>
      <c r="I67" s="3"/>
      <c r="J67" s="3"/>
      <c r="K67" s="3"/>
    </row>
    <row r="68" spans="1:11" ht="12.75">
      <c r="A68" s="45"/>
      <c r="B68" s="6"/>
      <c r="C68" s="3"/>
      <c r="D68" s="3"/>
      <c r="E68" s="3"/>
      <c r="F68" s="3"/>
      <c r="G68" s="3"/>
      <c r="H68" s="3"/>
      <c r="I68" s="3"/>
      <c r="J68" s="3"/>
      <c r="K68" s="3"/>
    </row>
    <row r="69" spans="1:11" ht="12.75">
      <c r="A69" s="45"/>
      <c r="B69" s="6"/>
      <c r="C69" s="3"/>
      <c r="D69" s="3"/>
      <c r="E69" s="3"/>
      <c r="F69" s="3"/>
      <c r="G69" s="3"/>
      <c r="H69" s="3"/>
      <c r="I69" s="3"/>
      <c r="J69" s="3"/>
      <c r="K69" s="3"/>
    </row>
    <row r="70" spans="1:11" ht="12.75">
      <c r="A70" s="45"/>
      <c r="B70" s="6"/>
      <c r="C70" s="3"/>
      <c r="D70" s="3"/>
      <c r="E70" s="3"/>
      <c r="F70" s="3"/>
      <c r="G70" s="3"/>
      <c r="H70" s="3"/>
      <c r="I70" s="3"/>
      <c r="J70" s="3"/>
      <c r="K70" s="3"/>
    </row>
    <row r="71" spans="1:11" ht="12.75">
      <c r="A71" s="45"/>
      <c r="B71" s="6"/>
      <c r="C71" s="3"/>
      <c r="D71" s="3"/>
      <c r="E71" s="3"/>
      <c r="F71" s="3"/>
      <c r="G71" s="3"/>
      <c r="H71" s="3"/>
      <c r="I71" s="3"/>
      <c r="J71" s="3"/>
      <c r="K71" s="3"/>
    </row>
    <row r="72" spans="1:11" ht="12.75">
      <c r="A72" s="45"/>
      <c r="B72" s="6"/>
      <c r="C72" s="3"/>
      <c r="D72" s="3"/>
      <c r="E72" s="3"/>
      <c r="F72" s="3"/>
      <c r="G72" s="3"/>
      <c r="H72" s="3"/>
      <c r="I72" s="3"/>
      <c r="J72" s="3"/>
      <c r="K72" s="3"/>
    </row>
    <row r="73" spans="1:11" ht="12.75">
      <c r="A73" s="45"/>
      <c r="B73" s="6"/>
      <c r="C73" s="3"/>
      <c r="D73" s="3"/>
      <c r="E73" s="3"/>
      <c r="F73" s="3"/>
      <c r="G73" s="3"/>
      <c r="H73" s="3"/>
      <c r="I73" s="3"/>
      <c r="J73" s="3"/>
      <c r="K73" s="3"/>
    </row>
    <row r="74" spans="1:11" ht="12.75">
      <c r="A74" s="45"/>
      <c r="B74" s="6"/>
      <c r="C74" s="3"/>
      <c r="D74" s="3"/>
      <c r="E74" s="3"/>
      <c r="F74" s="3"/>
      <c r="G74" s="3"/>
      <c r="H74" s="3"/>
      <c r="I74" s="3"/>
      <c r="J74" s="3"/>
      <c r="K74" s="3"/>
    </row>
    <row r="75" spans="1:11" ht="12.75">
      <c r="A75" s="45"/>
      <c r="B75" s="6"/>
      <c r="C75" s="3"/>
      <c r="D75" s="3"/>
      <c r="E75" s="3"/>
      <c r="F75" s="3"/>
      <c r="G75" s="3"/>
      <c r="H75" s="3"/>
      <c r="I75" s="3"/>
      <c r="J75" s="3"/>
      <c r="K75" s="3"/>
    </row>
    <row r="76" spans="1:11" ht="12.75">
      <c r="A76" s="45"/>
      <c r="B76" s="6"/>
      <c r="C76" s="3"/>
      <c r="D76" s="3"/>
      <c r="E76" s="3"/>
      <c r="F76" s="3"/>
      <c r="G76" s="3"/>
      <c r="H76" s="3"/>
      <c r="I76" s="3"/>
      <c r="J76" s="3"/>
      <c r="K76" s="3"/>
    </row>
    <row r="77" spans="1:11" ht="12.75">
      <c r="A77" s="45"/>
      <c r="B77" s="6"/>
      <c r="C77" s="3"/>
      <c r="D77" s="3"/>
      <c r="E77" s="3"/>
      <c r="F77" s="3"/>
      <c r="G77" s="3"/>
      <c r="H77" s="3"/>
      <c r="I77" s="3"/>
      <c r="J77" s="3"/>
      <c r="K77" s="3"/>
    </row>
    <row r="78" spans="1:11" ht="12.75">
      <c r="A78" s="45"/>
      <c r="B78" s="6"/>
      <c r="C78" s="3"/>
      <c r="D78" s="3"/>
      <c r="E78" s="3"/>
      <c r="F78" s="3"/>
      <c r="G78" s="3"/>
      <c r="H78" s="3"/>
      <c r="I78" s="3"/>
      <c r="J78" s="3"/>
      <c r="K78" s="3"/>
    </row>
    <row r="79" spans="1:11" ht="12.75">
      <c r="A79" s="45"/>
      <c r="B79" s="6"/>
      <c r="C79" s="3"/>
      <c r="D79" s="3"/>
      <c r="E79" s="3"/>
      <c r="F79" s="3"/>
      <c r="G79" s="3"/>
      <c r="H79" s="3"/>
      <c r="I79" s="3"/>
      <c r="J79" s="3"/>
      <c r="K79" s="3"/>
    </row>
    <row r="80" spans="1:11" ht="12.75">
      <c r="A80" s="45"/>
      <c r="B80" s="6"/>
      <c r="C80" s="3"/>
      <c r="D80" s="3"/>
      <c r="E80" s="3"/>
      <c r="F80" s="3"/>
      <c r="G80" s="3"/>
      <c r="H80" s="3"/>
      <c r="I80" s="3"/>
      <c r="J80" s="3"/>
      <c r="K80" s="3"/>
    </row>
    <row r="81" spans="1:11" ht="12.75">
      <c r="A81" s="45"/>
      <c r="B81" s="6"/>
      <c r="C81" s="3"/>
      <c r="D81" s="3"/>
      <c r="E81" s="3"/>
      <c r="F81" s="3"/>
      <c r="G81" s="3"/>
      <c r="H81" s="3"/>
      <c r="I81" s="3"/>
      <c r="J81" s="3"/>
      <c r="K81" s="3"/>
    </row>
    <row r="82" spans="1:11" ht="12.75">
      <c r="A82" s="45"/>
      <c r="B82" s="6"/>
      <c r="C82" s="3"/>
      <c r="D82" s="3"/>
      <c r="E82" s="3"/>
      <c r="F82" s="3"/>
      <c r="G82" s="3"/>
      <c r="H82" s="3"/>
      <c r="I82" s="3"/>
      <c r="J82" s="3"/>
      <c r="K82" s="3"/>
    </row>
    <row r="83" spans="1:11" ht="12.75">
      <c r="A83" s="45"/>
      <c r="B83" s="6"/>
      <c r="C83" s="3"/>
      <c r="D83" s="3"/>
      <c r="E83" s="3"/>
      <c r="F83" s="3"/>
      <c r="G83" s="3"/>
      <c r="H83" s="3"/>
      <c r="I83" s="3"/>
      <c r="J83" s="3"/>
      <c r="K83" s="3"/>
    </row>
    <row r="84" spans="1:11" ht="12.75">
      <c r="A84" s="45"/>
      <c r="B84" s="6"/>
      <c r="C84" s="3"/>
      <c r="D84" s="3"/>
      <c r="E84" s="3"/>
      <c r="F84" s="3"/>
      <c r="G84" s="3"/>
      <c r="H84" s="3"/>
      <c r="I84" s="3"/>
      <c r="J84" s="3"/>
      <c r="K84" s="3"/>
    </row>
    <row r="85" spans="1:11" ht="12.75">
      <c r="A85" s="45"/>
      <c r="B85" s="6"/>
      <c r="C85" s="3"/>
      <c r="D85" s="3"/>
      <c r="E85" s="3"/>
      <c r="F85" s="3"/>
      <c r="G85" s="3"/>
      <c r="H85" s="3"/>
      <c r="I85" s="3"/>
      <c r="J85" s="3"/>
      <c r="K85" s="3"/>
    </row>
    <row r="86" spans="1:11" ht="12.75">
      <c r="A86" s="45"/>
      <c r="B86" s="6"/>
      <c r="C86" s="3"/>
      <c r="D86" s="3"/>
      <c r="E86" s="3"/>
      <c r="F86" s="3"/>
      <c r="G86" s="3"/>
      <c r="H86" s="3"/>
      <c r="I86" s="3"/>
      <c r="J86" s="3"/>
      <c r="K86" s="3"/>
    </row>
    <row r="87" spans="1:11" ht="12.75">
      <c r="A87" s="45"/>
      <c r="B87" s="6"/>
      <c r="C87" s="3"/>
      <c r="D87" s="3"/>
      <c r="E87" s="3"/>
      <c r="F87" s="3"/>
      <c r="G87" s="3"/>
      <c r="H87" s="3"/>
      <c r="I87" s="3"/>
      <c r="J87" s="3"/>
      <c r="K87" s="3"/>
    </row>
    <row r="88" spans="1:11" ht="12.75">
      <c r="A88" s="45"/>
      <c r="B88" s="6"/>
      <c r="C88" s="3"/>
      <c r="D88" s="3"/>
      <c r="E88" s="3"/>
      <c r="F88" s="3"/>
      <c r="G88" s="3"/>
      <c r="H88" s="3"/>
      <c r="I88" s="3"/>
      <c r="J88" s="3"/>
      <c r="K88" s="3"/>
    </row>
    <row r="89" spans="1:11" ht="12.75">
      <c r="A89" s="45"/>
      <c r="B89" s="6"/>
      <c r="C89" s="3"/>
      <c r="D89" s="3"/>
      <c r="E89" s="3"/>
      <c r="F89" s="3"/>
      <c r="G89" s="3"/>
      <c r="H89" s="3"/>
      <c r="I89" s="3"/>
      <c r="J89" s="3"/>
      <c r="K89" s="3"/>
    </row>
    <row r="90" spans="1:11" ht="12.75">
      <c r="A90" s="45"/>
      <c r="B90" s="6"/>
      <c r="C90" s="3"/>
      <c r="D90" s="3"/>
      <c r="E90" s="3"/>
      <c r="F90" s="3"/>
      <c r="G90" s="3"/>
      <c r="H90" s="3"/>
      <c r="I90" s="3"/>
      <c r="J90" s="3"/>
      <c r="K90" s="3"/>
    </row>
    <row r="91" spans="1:11" ht="12.75">
      <c r="A91" s="45"/>
      <c r="B91" s="6"/>
      <c r="C91" s="3"/>
      <c r="D91" s="3"/>
      <c r="E91" s="3"/>
      <c r="F91" s="3"/>
      <c r="G91" s="3"/>
      <c r="H91" s="3"/>
      <c r="I91" s="3"/>
      <c r="J91" s="3"/>
      <c r="K91" s="3"/>
    </row>
    <row r="92" spans="1:11" ht="12.75">
      <c r="A92" s="45"/>
      <c r="B92" s="6"/>
      <c r="C92" s="3"/>
      <c r="D92" s="3"/>
      <c r="E92" s="3"/>
      <c r="F92" s="3"/>
      <c r="G92" s="3"/>
      <c r="H92" s="3"/>
      <c r="I92" s="3"/>
      <c r="J92" s="3"/>
      <c r="K92" s="3"/>
    </row>
    <row r="93" spans="1:11" ht="12.75">
      <c r="A93" s="45"/>
      <c r="B93" s="6"/>
      <c r="C93" s="3"/>
      <c r="D93" s="3"/>
      <c r="E93" s="3"/>
      <c r="F93" s="3"/>
      <c r="G93" s="3"/>
      <c r="H93" s="3"/>
      <c r="I93" s="3"/>
      <c r="J93" s="3"/>
      <c r="K93" s="3"/>
    </row>
    <row r="94" spans="1:11" ht="12.75">
      <c r="A94" s="45"/>
      <c r="B94" s="6"/>
      <c r="C94" s="3"/>
      <c r="D94" s="3"/>
      <c r="E94" s="3"/>
      <c r="F94" s="3"/>
      <c r="G94" s="3"/>
      <c r="H94" s="3"/>
      <c r="I94" s="3"/>
      <c r="J94" s="3"/>
      <c r="K94" s="3"/>
    </row>
    <row r="95" spans="1:11" ht="12.75">
      <c r="A95" s="45"/>
      <c r="B95" s="6"/>
      <c r="C95" s="3"/>
      <c r="D95" s="3"/>
      <c r="E95" s="3"/>
      <c r="F95" s="3"/>
      <c r="G95" s="3"/>
      <c r="H95" s="3"/>
      <c r="I95" s="3"/>
      <c r="J95" s="3"/>
      <c r="K95" s="3"/>
    </row>
    <row r="96" spans="1:11" ht="12.75">
      <c r="A96" s="45"/>
      <c r="B96" s="6"/>
      <c r="C96" s="3"/>
      <c r="D96" s="3"/>
      <c r="E96" s="3"/>
      <c r="F96" s="3"/>
      <c r="G96" s="3"/>
      <c r="H96" s="3"/>
      <c r="I96" s="3"/>
      <c r="J96" s="3"/>
      <c r="K96" s="3"/>
    </row>
    <row r="97" spans="1:11" ht="12.75">
      <c r="A97" s="45"/>
      <c r="B97" s="6"/>
      <c r="C97" s="3"/>
      <c r="D97" s="3"/>
      <c r="E97" s="3"/>
      <c r="F97" s="3"/>
      <c r="G97" s="3"/>
      <c r="H97" s="3"/>
      <c r="I97" s="3"/>
      <c r="J97" s="3"/>
      <c r="K97" s="3"/>
    </row>
    <row r="98" spans="1:11" ht="12.75">
      <c r="A98" s="45"/>
      <c r="B98" s="6"/>
      <c r="C98" s="3"/>
      <c r="D98" s="3"/>
      <c r="E98" s="3"/>
      <c r="F98" s="3"/>
      <c r="G98" s="3"/>
      <c r="H98" s="3"/>
      <c r="I98" s="3"/>
      <c r="J98" s="3"/>
      <c r="K98" s="3"/>
    </row>
    <row r="99" spans="1:11" ht="12.75">
      <c r="A99" s="45"/>
      <c r="B99" s="6"/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45"/>
      <c r="B100" s="6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.75">
      <c r="A101" s="45"/>
      <c r="B101" s="6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.75">
      <c r="A102" s="45"/>
      <c r="B102" s="6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45"/>
      <c r="B103" s="6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.75">
      <c r="A104" s="45"/>
      <c r="B104" s="6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45"/>
      <c r="B105" s="6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.75">
      <c r="A106" s="45"/>
      <c r="B106" s="6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.75">
      <c r="A107" s="45"/>
      <c r="B107" s="6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.75">
      <c r="A108" s="45"/>
      <c r="B108" s="6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.75">
      <c r="A109" s="45"/>
      <c r="B109" s="6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.75">
      <c r="A110" s="45"/>
      <c r="B110" s="6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.75">
      <c r="A111" s="45"/>
      <c r="B111" s="6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.75">
      <c r="A112" s="45"/>
      <c r="B112" s="6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.75">
      <c r="A113" s="45"/>
      <c r="B113" s="6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.75">
      <c r="A114" s="45"/>
      <c r="B114" s="6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.75">
      <c r="A115" s="45"/>
      <c r="B115" s="6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45"/>
      <c r="B116" s="6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.75">
      <c r="A117" s="45"/>
      <c r="B117" s="6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.75">
      <c r="A118" s="45"/>
      <c r="B118" s="6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.75">
      <c r="A119" s="45"/>
      <c r="B119" s="6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45"/>
      <c r="B120" s="6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.75">
      <c r="A121" s="45"/>
      <c r="B121" s="6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.75">
      <c r="A122" s="45"/>
      <c r="B122" s="6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.75">
      <c r="A123" s="45"/>
      <c r="B123" s="6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.75">
      <c r="A124" s="45"/>
      <c r="B124" s="6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.75">
      <c r="A125" s="45"/>
      <c r="B125" s="6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.75">
      <c r="A126" s="45"/>
      <c r="B126" s="6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.75">
      <c r="A127" s="45"/>
      <c r="B127" s="6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.75">
      <c r="A128" s="45"/>
      <c r="B128" s="6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.75">
      <c r="A129" s="45"/>
      <c r="B129" s="6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.75">
      <c r="A130" s="45"/>
      <c r="B130" s="6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.75">
      <c r="A131" s="45"/>
      <c r="B131" s="6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.75">
      <c r="A132" s="45"/>
      <c r="B132" s="6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45"/>
      <c r="B133" s="6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45"/>
      <c r="B134" s="6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45"/>
      <c r="B135" s="6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.75">
      <c r="A136" s="45"/>
      <c r="B136" s="6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.75">
      <c r="A137" s="45"/>
      <c r="B137" s="6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>
      <c r="A138" s="45"/>
      <c r="B138" s="6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.75">
      <c r="A139" s="45"/>
      <c r="B139" s="6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.75">
      <c r="A140" s="45"/>
      <c r="B140" s="6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.75">
      <c r="A141" s="45"/>
      <c r="B141" s="6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>
      <c r="A142" s="45"/>
      <c r="B142" s="6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>
      <c r="A143" s="45"/>
      <c r="B143" s="6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>
      <c r="A144" s="45"/>
      <c r="B144" s="6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>
      <c r="A145" s="45"/>
      <c r="B145" s="6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>
      <c r="A146" s="45"/>
      <c r="B146" s="6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>
      <c r="A147" s="45"/>
      <c r="B147" s="6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>
      <c r="A148" s="45"/>
      <c r="B148" s="6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>
      <c r="A149" s="45"/>
      <c r="B149" s="6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>
      <c r="A150" s="45"/>
      <c r="B150" s="6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>
      <c r="A151" s="45"/>
      <c r="B151" s="6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>
      <c r="A152" s="45"/>
      <c r="B152" s="6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>
      <c r="A153" s="45"/>
      <c r="B153" s="6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>
      <c r="A154" s="45"/>
      <c r="B154" s="6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>
      <c r="A155" s="45"/>
      <c r="B155" s="6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>
      <c r="A156" s="45"/>
      <c r="B156" s="6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>
      <c r="A157" s="45"/>
      <c r="B157" s="6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>
      <c r="A158" s="45"/>
      <c r="B158" s="6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>
      <c r="A159" s="45"/>
      <c r="B159" s="6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>
      <c r="A160" s="45"/>
      <c r="B160" s="6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>
      <c r="A161" s="45"/>
      <c r="B161" s="6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>
      <c r="A162" s="45"/>
      <c r="B162" s="6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>
      <c r="A163" s="45"/>
      <c r="B163" s="6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>
      <c r="A164" s="45"/>
      <c r="B164" s="6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>
      <c r="A165" s="45"/>
      <c r="B165" s="6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>
      <c r="A166" s="45"/>
      <c r="B166" s="6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>
      <c r="A167" s="45"/>
      <c r="B167" s="6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>
      <c r="A168" s="45"/>
      <c r="B168" s="6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>
      <c r="A169" s="45"/>
      <c r="B169" s="6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>
      <c r="A170" s="45"/>
      <c r="B170" s="6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>
      <c r="A171" s="45"/>
      <c r="B171" s="6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>
      <c r="A172" s="45"/>
      <c r="B172" s="6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>
      <c r="A173" s="45"/>
      <c r="B173" s="6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>
      <c r="A174" s="45"/>
      <c r="B174" s="6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>
      <c r="A175" s="45"/>
      <c r="B175" s="6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>
      <c r="A176" s="45"/>
      <c r="B176" s="6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>
      <c r="A177" s="45"/>
      <c r="B177" s="6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>
      <c r="A178" s="45"/>
      <c r="B178" s="6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>
      <c r="A179" s="45"/>
      <c r="B179" s="6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>
      <c r="A180" s="45"/>
      <c r="B180" s="6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>
      <c r="A181" s="45"/>
      <c r="B181" s="6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>
      <c r="A182" s="45"/>
      <c r="B182" s="6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>
      <c r="A183" s="45"/>
      <c r="B183" s="6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>
      <c r="A184" s="45"/>
      <c r="B184" s="6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>
      <c r="A185" s="45"/>
      <c r="B185" s="6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>
      <c r="A186" s="45"/>
      <c r="B186" s="6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>
      <c r="A187" s="45"/>
      <c r="B187" s="6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>
      <c r="A188" s="45"/>
      <c r="B188" s="6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>
      <c r="A189" s="45"/>
      <c r="B189" s="6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>
      <c r="A190" s="45"/>
      <c r="B190" s="6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>
      <c r="A191" s="45"/>
      <c r="B191" s="6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>
      <c r="A192" s="45"/>
      <c r="B192" s="6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>
      <c r="A193" s="45"/>
      <c r="B193" s="6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>
      <c r="A194" s="45"/>
      <c r="B194" s="6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>
      <c r="A195" s="45"/>
      <c r="B195" s="6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>
      <c r="A196" s="45"/>
      <c r="B196" s="6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>
      <c r="A197" s="45"/>
      <c r="B197" s="6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>
      <c r="A198" s="45"/>
      <c r="B198" s="6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>
      <c r="A199" s="45"/>
      <c r="B199" s="6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>
      <c r="A200" s="45"/>
      <c r="B200" s="6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>
      <c r="A201" s="45"/>
      <c r="B201" s="6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>
      <c r="A202" s="45"/>
      <c r="B202" s="6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>
      <c r="A203" s="45"/>
      <c r="B203" s="6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>
      <c r="A204" s="45"/>
      <c r="B204" s="6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>
      <c r="A205" s="45"/>
      <c r="B205" s="6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>
      <c r="A206" s="45"/>
      <c r="B206" s="6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>
      <c r="A207" s="45"/>
      <c r="B207" s="6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>
      <c r="A208" s="45"/>
      <c r="B208" s="6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>
      <c r="A209" s="45"/>
      <c r="B209" s="6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>
      <c r="A210" s="45"/>
      <c r="B210" s="6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>
      <c r="A211" s="45"/>
      <c r="B211" s="6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>
      <c r="A212" s="45"/>
      <c r="B212" s="6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>
      <c r="A213" s="45"/>
      <c r="B213" s="6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>
      <c r="A214" s="45"/>
      <c r="B214" s="6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>
      <c r="A215" s="45"/>
      <c r="B215" s="6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>
      <c r="A216" s="45"/>
      <c r="B216" s="6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>
      <c r="A217" s="45"/>
      <c r="B217" s="6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>
      <c r="A218" s="45"/>
      <c r="B218" s="6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>
      <c r="A219" s="45"/>
      <c r="B219" s="6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>
      <c r="A220" s="45"/>
      <c r="B220" s="6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>
      <c r="A221" s="45"/>
      <c r="B221" s="6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>
      <c r="A222" s="45"/>
      <c r="B222" s="6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>
      <c r="A223" s="45"/>
      <c r="B223" s="6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>
      <c r="A224" s="45"/>
      <c r="B224" s="6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>
      <c r="A225" s="45"/>
      <c r="B225" s="6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>
      <c r="A226" s="45"/>
      <c r="B226" s="6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>
      <c r="A227" s="45"/>
      <c r="B227" s="6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>
      <c r="A228" s="45"/>
      <c r="B228" s="6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>
      <c r="A229" s="45"/>
      <c r="B229" s="6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>
      <c r="A230" s="45"/>
      <c r="B230" s="6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>
      <c r="A231" s="45"/>
      <c r="B231" s="6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>
      <c r="A232" s="45"/>
      <c r="B232" s="6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>
      <c r="A233" s="45"/>
      <c r="B233" s="6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>
      <c r="A234" s="45"/>
      <c r="B234" s="6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>
      <c r="A235" s="45"/>
      <c r="B235" s="6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>
      <c r="A236" s="45"/>
      <c r="B236" s="6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>
      <c r="A237" s="45"/>
      <c r="B237" s="6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>
      <c r="A238" s="45"/>
      <c r="B238" s="6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>
      <c r="A239" s="45"/>
      <c r="B239" s="6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>
      <c r="A240" s="45"/>
      <c r="B240" s="6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>
      <c r="A241" s="45"/>
      <c r="B241" s="6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>
      <c r="A242" s="45"/>
      <c r="B242" s="6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>
      <c r="A243" s="45"/>
      <c r="B243" s="6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>
      <c r="A244" s="45"/>
      <c r="B244" s="6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>
      <c r="A245" s="45"/>
      <c r="B245" s="6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>
      <c r="A246" s="45"/>
      <c r="B246" s="6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>
      <c r="A247" s="45"/>
      <c r="B247" s="6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>
      <c r="A248" s="45"/>
      <c r="B248" s="6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>
      <c r="A249" s="45"/>
      <c r="B249" s="6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>
      <c r="A250" s="45"/>
      <c r="B250" s="6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>
      <c r="A251" s="45"/>
      <c r="B251" s="6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>
      <c r="A252" s="45"/>
      <c r="B252" s="6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>
      <c r="A253" s="45"/>
      <c r="B253" s="6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>
      <c r="A254" s="45"/>
      <c r="B254" s="6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>
      <c r="A255" s="45"/>
      <c r="B255" s="6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>
      <c r="A256" s="45"/>
      <c r="B256" s="6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>
      <c r="A257" s="45"/>
      <c r="B257" s="6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>
      <c r="A258" s="45"/>
      <c r="B258" s="6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>
      <c r="A259" s="45"/>
      <c r="B259" s="6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>
      <c r="A260" s="45"/>
      <c r="B260" s="6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>
      <c r="A261" s="45"/>
      <c r="B261" s="6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>
      <c r="A262" s="45"/>
      <c r="B262" s="6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>
      <c r="A263" s="45"/>
      <c r="B263" s="6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>
      <c r="A264" s="45"/>
      <c r="B264" s="6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>
      <c r="A265" s="45"/>
      <c r="B265" s="6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>
      <c r="A266" s="45"/>
      <c r="B266" s="6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>
      <c r="A267" s="45"/>
      <c r="B267" s="6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>
      <c r="A268" s="45"/>
      <c r="B268" s="6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>
      <c r="A269" s="45"/>
      <c r="B269" s="6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>
      <c r="A270" s="45"/>
      <c r="B270" s="6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>
      <c r="A271" s="45"/>
      <c r="B271" s="6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>
      <c r="A272" s="45"/>
      <c r="B272" s="6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>
      <c r="A273" s="45"/>
      <c r="B273" s="6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>
      <c r="A274" s="45"/>
      <c r="B274" s="6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>
      <c r="A275" s="45"/>
      <c r="B275" s="6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>
      <c r="A276" s="45"/>
      <c r="B276" s="6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>
      <c r="A277" s="45"/>
      <c r="B277" s="6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>
      <c r="A278" s="45"/>
      <c r="B278" s="6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>
      <c r="A279" s="45"/>
      <c r="B279" s="6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>
      <c r="A280" s="45"/>
      <c r="B280" s="6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>
      <c r="A281" s="45"/>
      <c r="B281" s="6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>
      <c r="A282" s="45"/>
      <c r="B282" s="6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>
      <c r="A283" s="45"/>
      <c r="B283" s="6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>
      <c r="A284" s="45"/>
      <c r="B284" s="6"/>
      <c r="C284" s="3"/>
      <c r="D284" s="3"/>
      <c r="E284" s="3"/>
      <c r="F284" s="3"/>
      <c r="G284" s="3"/>
      <c r="H284" s="3"/>
      <c r="I284" s="3"/>
      <c r="J284" s="3"/>
      <c r="K284" s="3"/>
    </row>
  </sheetData>
  <sheetProtection/>
  <mergeCells count="1">
    <mergeCell ref="A1:K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Microsoft</cp:lastModifiedBy>
  <cp:lastPrinted>2021-12-21T09:50:02Z</cp:lastPrinted>
  <dcterms:created xsi:type="dcterms:W3CDTF">2013-09-11T11:00:21Z</dcterms:created>
  <dcterms:modified xsi:type="dcterms:W3CDTF">2021-12-21T10:29:19Z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