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425" windowHeight="9765" activeTab="0"/>
  </bookViews>
  <sheets>
    <sheet name="Plan nabave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andja</author>
  </authors>
  <commentList>
    <comment ref="E45" authorId="0">
      <text>
        <r>
          <rPr>
            <b/>
            <sz val="8"/>
            <rFont val="Tahoma"/>
            <family val="0"/>
          </rPr>
          <t>andja:</t>
        </r>
        <r>
          <rPr>
            <sz val="8"/>
            <rFont val="Tahoma"/>
            <family val="0"/>
          </rPr>
          <t xml:space="preserve">
15 puta po 1586 kn.</t>
        </r>
      </text>
    </comment>
  </commentList>
</comments>
</file>

<file path=xl/sharedStrings.xml><?xml version="1.0" encoding="utf-8"?>
<sst xmlns="http://schemas.openxmlformats.org/spreadsheetml/2006/main" count="204" uniqueCount="103">
  <si>
    <t xml:space="preserve"> </t>
  </si>
  <si>
    <t>Materijal i sredstva za čišćenje i održavanje</t>
  </si>
  <si>
    <t>Ostali materijal za potrebe redovnog posla</t>
  </si>
  <si>
    <t>Plin</t>
  </si>
  <si>
    <t>Materijal i dij.za održavanje postrojenja i opreme</t>
  </si>
  <si>
    <t>Sitan inventar</t>
  </si>
  <si>
    <t>Usluge telefona, pošte i prijevoza</t>
  </si>
  <si>
    <t>Usluge interneta</t>
  </si>
  <si>
    <t>Usluge promidžbe i informiranja</t>
  </si>
  <si>
    <t>Opskrba vodom</t>
  </si>
  <si>
    <t>Iznošenje i odvoz smeća</t>
  </si>
  <si>
    <t>Zdravstvene i veterinarske usluge</t>
  </si>
  <si>
    <t>Računalne usluge</t>
  </si>
  <si>
    <t>Grafičke i tiskarske usluge, kopiranja, uvezivanja</t>
  </si>
  <si>
    <t>Ostali nespomenuti rashodi poslovanja</t>
  </si>
  <si>
    <t>Reprezentacija</t>
  </si>
  <si>
    <t>Bankarske usluge i usluge platnog prometa</t>
  </si>
  <si>
    <t>Ante Dževlan, prof.</t>
  </si>
  <si>
    <t xml:space="preserve">       Ravnatelj: </t>
  </si>
  <si>
    <t xml:space="preserve">Klasa:              </t>
  </si>
  <si>
    <t>Ur.broj:</t>
  </si>
  <si>
    <t xml:space="preserve">                      </t>
  </si>
  <si>
    <t>AOP</t>
  </si>
  <si>
    <t>Pedagoška dokumentacija</t>
  </si>
  <si>
    <t>Film i izrada fotografija</t>
  </si>
  <si>
    <t xml:space="preserve">Knjige  </t>
  </si>
  <si>
    <t>Službena, radna i zaštitna odjeća i obuća</t>
  </si>
  <si>
    <t>Usluge tekućeg i investicionog održavanja građ.objekata</t>
  </si>
  <si>
    <t xml:space="preserve">Usl. tek. i inv.održavanja postrojenja i opreme 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</si>
  <si>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</si>
  <si>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</si>
  <si>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</si>
  <si>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</si>
  <si>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</si>
  <si>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</si>
  <si>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</si>
  <si>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Evidencijski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</si>
  <si>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</si>
  <si>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</si>
  <si>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</si>
  <si>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</si>
  <si>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</si>
  <si>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</si>
  <si>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</si>
  <si>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</si>
  <si>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</si>
  <si>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</si>
  <si>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</si>
  <si>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</si>
  <si>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</si>
  <si>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</si>
  <si>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</si>
  <si>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</si>
  <si>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</si>
  <si>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 xml:space="preserve">Električna energija  </t>
  </si>
  <si>
    <t>bagatelna, čl.18.st.3. ZJN</t>
  </si>
  <si>
    <t>Ukupno:</t>
  </si>
  <si>
    <t xml:space="preserve">U Kutini, </t>
  </si>
  <si>
    <t>Ravnatelj:</t>
  </si>
  <si>
    <t>UČENIČKI  DOM-KUTINA</t>
  </si>
  <si>
    <t>Crkvena 26  Kutina</t>
  </si>
  <si>
    <t>Uredski materijal</t>
  </si>
  <si>
    <t>32211-1</t>
  </si>
  <si>
    <t>Toneri</t>
  </si>
  <si>
    <t>32212-01</t>
  </si>
  <si>
    <t>Pretplata na novine i časopise</t>
  </si>
  <si>
    <t>literatura (publikacije,knjige i sl.)</t>
  </si>
  <si>
    <t>32214-1</t>
  </si>
  <si>
    <t xml:space="preserve">Potrošni materijal </t>
  </si>
  <si>
    <t>Materijal  za  zdravstvene potrebe</t>
  </si>
  <si>
    <t>Materijal za uređenje doma i okoliša</t>
  </si>
  <si>
    <t>materijal za potrebe izvannastav. aktivnosti (kreativni rad)</t>
  </si>
  <si>
    <t>32219-1</t>
  </si>
  <si>
    <t>Darovi  učenicima</t>
  </si>
  <si>
    <t>Namirnice za kuhinju</t>
  </si>
  <si>
    <t>Benzin i dizel.gorivo</t>
  </si>
  <si>
    <t>Materijal i dij.za održavanje građevinskih objekata</t>
  </si>
  <si>
    <t>Poštarina</t>
  </si>
  <si>
    <t>TV pretplata</t>
  </si>
  <si>
    <t>Ostale komunalne usluge i naknade</t>
  </si>
  <si>
    <t>Troškovi najma, licenci i zakupnina</t>
  </si>
  <si>
    <t>Ugovori o djelu</t>
  </si>
  <si>
    <t>Usluge odvjetnika i pravnog savjetovanja</t>
  </si>
  <si>
    <t>Troškovi izvannastavnih aktivnosti učenika (izleti)</t>
  </si>
  <si>
    <t>Troškovi takmičenja učenika (Domijada)</t>
  </si>
  <si>
    <t>ostale nespomenute usluge</t>
  </si>
  <si>
    <t>Premija osiguranja imovine</t>
  </si>
  <si>
    <t>Premija osiguranja zaposlenih</t>
  </si>
  <si>
    <t>Članarine i kotizacije</t>
  </si>
  <si>
    <t>Sudske i javnobilježičke pristojbe</t>
  </si>
  <si>
    <t>Ostala oprema</t>
  </si>
  <si>
    <t>Vesna Vuković</t>
  </si>
  <si>
    <t xml:space="preserve">Predsjednik Domskog odbora </t>
  </si>
  <si>
    <t xml:space="preserve">Na temelju člana 20. Zakona o javnoj nabavi (NN 90/11) Domski odbor    donosi </t>
  </si>
  <si>
    <t>Sredstva za realizaciju ovog Plana osigurana su iz proračuna Sisačko-Moslavačke županije, vlastitih prihoda, prihoda od sufinanciranja (roditelji učenika) i donacija.</t>
  </si>
  <si>
    <t>Ukupno ( bez PDV-a):</t>
  </si>
  <si>
    <t>Ivan  Branko Pervan</t>
  </si>
  <si>
    <t>Plan nabave primjenjuje se od 01.01.2014. godine, a objavit će se na internetskoj stranici Učeničkog doma- Kutina.</t>
  </si>
  <si>
    <t xml:space="preserve">U planu nabave sve robe, usluge  i radovi  su razvrstani te se uklapaju u iznos sredstava prema Financijskom planu za 2014.g. </t>
  </si>
  <si>
    <t xml:space="preserve">                     PLAN NABAVE ROBA, USLUGA I RADOVA  ZA  2014. GODINU</t>
  </si>
  <si>
    <t>003-08/01-13/17</t>
  </si>
  <si>
    <t>2176/66-13/368</t>
  </si>
  <si>
    <t>29.11.2013.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</si>
</sst>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5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5" zoomScaleNormal="75" zoomScalePageLayoutView="0" workbookViewId="0" topLeftCell="A43">
      <pane ySplit="13380" topLeftCell="A76" activePane="topLeft" state="split"/>
      <selection pane="topLeft" activeCell="F27" sqref="F27"/>
      <selection pane="bottomLeft" activeCell="F57" sqref="F57"/>
    </sheetView>
  </sheetViews>
  <sheetFormatPr defaultColWidth="9.140625" defaultRowHeight="12.75"/>
  <cols>
    <col min="1" max="1" width="10.28125" style="1" customWidth="1"/>
    <col min="2" max="2" width="12.140625" style="2" customWidth="1"/>
    <col min="3" max="3" width="63.140625" style="1" customWidth="1"/>
    <col min="4" max="4" width="2.00390625" style="1" hidden="1" customWidth="1"/>
    <col min="5" max="5" width="11.7109375" style="1" customWidth="1"/>
    <col min="6" max="6" width="13.00390625" style="1" customWidth="1"/>
    <col min="7" max="7" width="44.421875" style="1" customWidth="1"/>
    <col min="8" max="8" width="16.00390625" style="1" customWidth="1"/>
    <col min="9" max="9" width="13.140625" style="1" customWidth="1"/>
    <col min="10" max="10" width="14.8515625" style="1" customWidth="1"/>
  </cols>
  <sheetData>
    <row r="1" spans="1:2" s="13" customFormat="1" ht="14.25">
      <c r="A1" s="13" t="s">
        <v>0</v>
      </c>
      <c r="B1" s="14" t="s">
        <v>59</v>
      </c>
    </row>
    <row r="2" s="13" customFormat="1" ht="14.25">
      <c r="B2" s="14" t="s">
        <v>60</v>
      </c>
    </row>
    <row r="3" spans="1:3" s="13" customFormat="1" ht="20.25" customHeight="1">
      <c r="A3" s="13" t="s">
        <v>0</v>
      </c>
      <c r="B3" s="14" t="s">
        <v>19</v>
      </c>
      <c r="C3" s="13" t="s">
        <v>100</v>
      </c>
    </row>
    <row r="4" spans="1:3" s="13" customFormat="1" ht="15.75" customHeight="1">
      <c r="A4" s="13" t="s">
        <v>0</v>
      </c>
      <c r="B4" s="14" t="s">
        <v>20</v>
      </c>
      <c r="C4" s="13" t="s">
        <v>101</v>
      </c>
    </row>
    <row r="5" spans="1:3" s="13" customFormat="1" ht="14.25">
      <c r="A5" s="13" t="s">
        <v>0</v>
      </c>
      <c r="B5" s="15" t="s">
        <v>57</v>
      </c>
      <c r="C5" s="13" t="s">
        <v>102</v>
      </c>
    </row>
    <row r="6" s="13" customFormat="1" ht="14.25">
      <c r="B6" s="15"/>
    </row>
    <row r="7" spans="2:3" s="13" customFormat="1" ht="15" customHeight="1">
      <c r="B7" s="15"/>
      <c r="C7" s="14" t="s">
        <v>93</v>
      </c>
    </row>
    <row r="8" s="13" customFormat="1" ht="15.75" customHeight="1">
      <c r="B8" s="15"/>
    </row>
    <row r="9" spans="2:3" s="13" customFormat="1" ht="14.25">
      <c r="B9" s="15"/>
      <c r="C9" s="14" t="s">
        <v>99</v>
      </c>
    </row>
    <row r="10" spans="1:10" s="5" customFormat="1" ht="16.5" customHeight="1">
      <c r="A10" s="3" t="s">
        <v>0</v>
      </c>
      <c r="B10" s="4" t="s">
        <v>0</v>
      </c>
      <c r="C10" s="5" t="s">
        <v>0</v>
      </c>
      <c r="E10" s="6"/>
      <c r="F10" s="6"/>
      <c r="G10" s="6"/>
      <c r="H10" s="6"/>
      <c r="I10" s="6"/>
      <c r="J10" s="6"/>
    </row>
    <row r="11" spans="1:10" s="13" customFormat="1" ht="15" customHeight="1">
      <c r="A11" s="16" t="s">
        <v>0</v>
      </c>
      <c r="B11" s="16" t="s">
        <v>31</v>
      </c>
      <c r="C11" s="17" t="s">
        <v>0</v>
      </c>
      <c r="D11" s="18" t="s">
        <v>0</v>
      </c>
      <c r="E11" s="16" t="s">
        <v>36</v>
      </c>
      <c r="F11" s="16" t="s">
        <v>38</v>
      </c>
      <c r="G11" s="19" t="s">
        <v>41</v>
      </c>
      <c r="H11" s="19" t="s">
        <v>43</v>
      </c>
      <c r="I11" s="19" t="s">
        <v>47</v>
      </c>
      <c r="J11" s="19" t="s">
        <v>50</v>
      </c>
    </row>
    <row r="12" spans="1:10" s="13" customFormat="1" ht="15" customHeight="1">
      <c r="A12" s="20" t="s">
        <v>29</v>
      </c>
      <c r="B12" s="20" t="s">
        <v>32</v>
      </c>
      <c r="C12" s="21" t="s">
        <v>35</v>
      </c>
      <c r="D12" s="18" t="s">
        <v>22</v>
      </c>
      <c r="E12" s="20" t="s">
        <v>30</v>
      </c>
      <c r="F12" s="20" t="s">
        <v>39</v>
      </c>
      <c r="G12" s="21" t="s">
        <v>42</v>
      </c>
      <c r="H12" s="21" t="s">
        <v>44</v>
      </c>
      <c r="I12" s="21" t="s">
        <v>48</v>
      </c>
      <c r="J12" s="21" t="s">
        <v>51</v>
      </c>
    </row>
    <row r="13" spans="1:10" s="13" customFormat="1" ht="15" customHeight="1">
      <c r="A13" s="20" t="s">
        <v>30</v>
      </c>
      <c r="B13" s="20" t="s">
        <v>33</v>
      </c>
      <c r="C13" s="22"/>
      <c r="D13" s="23"/>
      <c r="E13" s="20" t="s">
        <v>37</v>
      </c>
      <c r="F13" s="20" t="s">
        <v>40</v>
      </c>
      <c r="G13" s="21" t="s">
        <v>37</v>
      </c>
      <c r="H13" s="21" t="s">
        <v>45</v>
      </c>
      <c r="I13" s="21" t="s">
        <v>49</v>
      </c>
      <c r="J13" s="21" t="s">
        <v>52</v>
      </c>
    </row>
    <row r="14" spans="1:10" s="13" customFormat="1" ht="15" customHeight="1">
      <c r="A14" s="24"/>
      <c r="B14" s="24" t="s">
        <v>34</v>
      </c>
      <c r="C14" s="25"/>
      <c r="D14" s="23"/>
      <c r="E14" s="24"/>
      <c r="F14" s="24"/>
      <c r="G14" s="26"/>
      <c r="H14" s="26" t="s">
        <v>46</v>
      </c>
      <c r="I14" s="26"/>
      <c r="J14" s="26" t="s">
        <v>53</v>
      </c>
    </row>
    <row r="15" spans="1:10" s="32" customFormat="1" ht="18.75" customHeight="1">
      <c r="A15" s="27">
        <v>1</v>
      </c>
      <c r="B15" s="27">
        <v>32211</v>
      </c>
      <c r="C15" s="28" t="s">
        <v>61</v>
      </c>
      <c r="D15" s="28"/>
      <c r="E15" s="29" t="s">
        <v>0</v>
      </c>
      <c r="F15" s="29">
        <v>17500</v>
      </c>
      <c r="G15" s="30" t="s">
        <v>55</v>
      </c>
      <c r="H15" s="29"/>
      <c r="I15" s="29"/>
      <c r="J15" s="29"/>
    </row>
    <row r="16" spans="1:10" s="32" customFormat="1" ht="18.75" customHeight="1">
      <c r="A16" s="27">
        <f>(A15+1)</f>
        <v>2</v>
      </c>
      <c r="B16" s="27" t="s">
        <v>62</v>
      </c>
      <c r="C16" s="28" t="s">
        <v>63</v>
      </c>
      <c r="D16" s="28"/>
      <c r="E16" s="29" t="s">
        <v>0</v>
      </c>
      <c r="F16" s="29">
        <v>7000</v>
      </c>
      <c r="G16" s="30" t="s">
        <v>55</v>
      </c>
      <c r="H16" s="29"/>
      <c r="I16" s="29"/>
      <c r="J16" s="29"/>
    </row>
    <row r="17" spans="1:10" s="32" customFormat="1" ht="18.75" customHeight="1">
      <c r="A17" s="27">
        <f aca="true" t="shared" si="0" ref="A17:A67">(A16+1)</f>
        <v>3</v>
      </c>
      <c r="B17" s="27">
        <v>32212</v>
      </c>
      <c r="C17" s="28" t="s">
        <v>66</v>
      </c>
      <c r="D17" s="28"/>
      <c r="E17" s="29" t="s">
        <v>0</v>
      </c>
      <c r="F17" s="29">
        <v>1000</v>
      </c>
      <c r="G17" s="30" t="s">
        <v>55</v>
      </c>
      <c r="H17" s="29"/>
      <c r="I17" s="29"/>
      <c r="J17" s="29"/>
    </row>
    <row r="18" spans="1:10" s="32" customFormat="1" ht="18.75" customHeight="1">
      <c r="A18" s="27">
        <f t="shared" si="0"/>
        <v>4</v>
      </c>
      <c r="B18" s="27" t="s">
        <v>64</v>
      </c>
      <c r="C18" s="28" t="s">
        <v>65</v>
      </c>
      <c r="D18" s="28"/>
      <c r="E18" s="29" t="s">
        <v>0</v>
      </c>
      <c r="F18" s="35">
        <v>5000</v>
      </c>
      <c r="G18" s="30" t="s">
        <v>55</v>
      </c>
      <c r="H18" s="29"/>
      <c r="I18" s="29"/>
      <c r="J18" s="29"/>
    </row>
    <row r="19" spans="1:10" s="32" customFormat="1" ht="18.75" customHeight="1">
      <c r="A19" s="27">
        <f t="shared" si="0"/>
        <v>5</v>
      </c>
      <c r="B19" s="27">
        <v>32213</v>
      </c>
      <c r="C19" s="28" t="s">
        <v>23</v>
      </c>
      <c r="D19" s="28"/>
      <c r="E19" s="29" t="s">
        <v>0</v>
      </c>
      <c r="F19" s="29">
        <v>1500</v>
      </c>
      <c r="G19" s="30" t="s">
        <v>55</v>
      </c>
      <c r="H19" s="29"/>
      <c r="I19" s="29"/>
      <c r="J19" s="29"/>
    </row>
    <row r="20" spans="1:10" s="32" customFormat="1" ht="18.75" customHeight="1">
      <c r="A20" s="27">
        <f t="shared" si="0"/>
        <v>6</v>
      </c>
      <c r="B20" s="27">
        <v>32214</v>
      </c>
      <c r="C20" s="28" t="s">
        <v>1</v>
      </c>
      <c r="D20" s="28"/>
      <c r="E20" s="29" t="s">
        <v>0</v>
      </c>
      <c r="F20" s="29">
        <v>20000</v>
      </c>
      <c r="G20" s="30" t="s">
        <v>55</v>
      </c>
      <c r="H20" s="29"/>
      <c r="I20" s="29"/>
      <c r="J20" s="29"/>
    </row>
    <row r="21" spans="1:10" s="32" customFormat="1" ht="18.75" customHeight="1">
      <c r="A21" s="27">
        <f t="shared" si="0"/>
        <v>7</v>
      </c>
      <c r="B21" s="27" t="s">
        <v>67</v>
      </c>
      <c r="C21" s="28" t="s">
        <v>68</v>
      </c>
      <c r="D21" s="28"/>
      <c r="E21" s="29" t="s">
        <v>0</v>
      </c>
      <c r="F21" s="29">
        <v>1500</v>
      </c>
      <c r="G21" s="30" t="s">
        <v>55</v>
      </c>
      <c r="H21" s="29"/>
      <c r="I21" s="29"/>
      <c r="J21" s="29"/>
    </row>
    <row r="22" spans="1:10" s="32" customFormat="1" ht="18.75" customHeight="1">
      <c r="A22" s="27">
        <f t="shared" si="0"/>
        <v>8</v>
      </c>
      <c r="B22" s="27">
        <v>32216</v>
      </c>
      <c r="C22" s="28" t="s">
        <v>69</v>
      </c>
      <c r="D22" s="28"/>
      <c r="E22" s="29" t="s">
        <v>0</v>
      </c>
      <c r="F22" s="29">
        <v>1500</v>
      </c>
      <c r="G22" s="30" t="s">
        <v>55</v>
      </c>
      <c r="H22" s="29"/>
      <c r="I22" s="29"/>
      <c r="J22" s="29"/>
    </row>
    <row r="23" spans="1:10" s="32" customFormat="1" ht="18.75" customHeight="1">
      <c r="A23" s="27">
        <f t="shared" si="0"/>
        <v>9</v>
      </c>
      <c r="B23" s="27">
        <v>32217</v>
      </c>
      <c r="C23" s="28" t="s">
        <v>70</v>
      </c>
      <c r="D23" s="28"/>
      <c r="E23" s="29"/>
      <c r="F23" s="29">
        <v>5000</v>
      </c>
      <c r="G23" s="30" t="s">
        <v>55</v>
      </c>
      <c r="H23" s="29"/>
      <c r="I23" s="29"/>
      <c r="J23" s="29"/>
    </row>
    <row r="24" spans="1:10" s="32" customFormat="1" ht="18.75" customHeight="1">
      <c r="A24" s="27">
        <f t="shared" si="0"/>
        <v>10</v>
      </c>
      <c r="B24" s="27">
        <v>32218</v>
      </c>
      <c r="C24" s="28" t="s">
        <v>71</v>
      </c>
      <c r="D24" s="28"/>
      <c r="E24" s="29"/>
      <c r="F24" s="29">
        <v>5000</v>
      </c>
      <c r="G24" s="30" t="s">
        <v>55</v>
      </c>
      <c r="H24" s="29"/>
      <c r="I24" s="29"/>
      <c r="J24" s="29"/>
    </row>
    <row r="25" spans="1:10" s="32" customFormat="1" ht="18.75" customHeight="1">
      <c r="A25" s="27">
        <f t="shared" si="0"/>
        <v>11</v>
      </c>
      <c r="B25" s="27">
        <v>32219</v>
      </c>
      <c r="C25" s="28" t="s">
        <v>2</v>
      </c>
      <c r="D25" s="28"/>
      <c r="E25" s="29"/>
      <c r="F25" s="29">
        <v>2000</v>
      </c>
      <c r="G25" s="30" t="s">
        <v>55</v>
      </c>
      <c r="H25" s="29"/>
      <c r="I25" s="29"/>
      <c r="J25" s="29"/>
    </row>
    <row r="26" spans="1:10" s="32" customFormat="1" ht="18.75" customHeight="1">
      <c r="A26" s="27">
        <f t="shared" si="0"/>
        <v>12</v>
      </c>
      <c r="B26" s="27" t="s">
        <v>72</v>
      </c>
      <c r="C26" s="28" t="s">
        <v>73</v>
      </c>
      <c r="D26" s="28"/>
      <c r="E26" s="29" t="s">
        <v>0</v>
      </c>
      <c r="F26" s="29">
        <v>5000</v>
      </c>
      <c r="G26" s="30" t="s">
        <v>55</v>
      </c>
      <c r="H26" s="29"/>
      <c r="I26" s="29"/>
      <c r="J26" s="29"/>
    </row>
    <row r="27" spans="1:10" s="32" customFormat="1" ht="18.75" customHeight="1">
      <c r="A27" s="27"/>
      <c r="B27" s="38">
        <v>3221</v>
      </c>
      <c r="C27" s="28" t="s">
        <v>56</v>
      </c>
      <c r="D27" s="28"/>
      <c r="E27" s="29"/>
      <c r="F27" s="29">
        <f>SUM(F15:F26)</f>
        <v>72000</v>
      </c>
      <c r="G27" s="30"/>
      <c r="H27" s="29"/>
      <c r="I27" s="29"/>
      <c r="J27" s="29"/>
    </row>
    <row r="28" spans="1:10" s="32" customFormat="1" ht="18.75" customHeight="1">
      <c r="A28" s="27">
        <f>(A26+1)</f>
        <v>13</v>
      </c>
      <c r="B28" s="27">
        <v>32224</v>
      </c>
      <c r="C28" s="28" t="s">
        <v>74</v>
      </c>
      <c r="D28" s="28"/>
      <c r="E28" s="29"/>
      <c r="F28" s="29">
        <v>290000</v>
      </c>
      <c r="G28" s="30" t="s">
        <v>55</v>
      </c>
      <c r="H28" s="29"/>
      <c r="I28" s="29"/>
      <c r="J28" s="29"/>
    </row>
    <row r="29" spans="1:10" s="32" customFormat="1" ht="18.75" customHeight="1">
      <c r="A29" s="27">
        <f t="shared" si="0"/>
        <v>14</v>
      </c>
      <c r="B29" s="27">
        <v>32231</v>
      </c>
      <c r="C29" s="28" t="s">
        <v>54</v>
      </c>
      <c r="D29" s="28"/>
      <c r="E29" s="29" t="s">
        <v>0</v>
      </c>
      <c r="F29" s="29">
        <v>39000</v>
      </c>
      <c r="G29" s="30" t="s">
        <v>55</v>
      </c>
      <c r="H29" s="29"/>
      <c r="I29" s="29"/>
      <c r="J29" s="29"/>
    </row>
    <row r="30" spans="1:10" s="32" customFormat="1" ht="18.75" customHeight="1">
      <c r="A30" s="27">
        <f t="shared" si="0"/>
        <v>15</v>
      </c>
      <c r="B30" s="27">
        <v>32233</v>
      </c>
      <c r="C30" s="28" t="s">
        <v>3</v>
      </c>
      <c r="D30" s="28"/>
      <c r="E30" s="29" t="s">
        <v>0</v>
      </c>
      <c r="F30" s="29">
        <v>72000</v>
      </c>
      <c r="G30" s="30" t="s">
        <v>55</v>
      </c>
      <c r="H30" s="30"/>
      <c r="I30" s="29"/>
      <c r="J30" s="29"/>
    </row>
    <row r="31" spans="1:10" s="32" customFormat="1" ht="18.75" customHeight="1">
      <c r="A31" s="27">
        <f t="shared" si="0"/>
        <v>16</v>
      </c>
      <c r="B31" s="27">
        <v>32234</v>
      </c>
      <c r="C31" s="28" t="s">
        <v>75</v>
      </c>
      <c r="D31" s="33"/>
      <c r="E31" s="29"/>
      <c r="F31" s="34">
        <v>1000</v>
      </c>
      <c r="G31" s="30" t="s">
        <v>55</v>
      </c>
      <c r="H31" s="30"/>
      <c r="I31" s="29"/>
      <c r="J31" s="29"/>
    </row>
    <row r="32" spans="1:10" s="32" customFormat="1" ht="18.75" customHeight="1">
      <c r="A32" s="27">
        <f t="shared" si="0"/>
        <v>17</v>
      </c>
      <c r="B32" s="27">
        <v>32241</v>
      </c>
      <c r="C32" s="28" t="s">
        <v>76</v>
      </c>
      <c r="D32" s="33"/>
      <c r="E32" s="29" t="s">
        <v>0</v>
      </c>
      <c r="F32" s="34">
        <v>30000</v>
      </c>
      <c r="G32" s="30" t="s">
        <v>55</v>
      </c>
      <c r="H32" s="29"/>
      <c r="I32" s="29"/>
      <c r="J32" s="29"/>
    </row>
    <row r="33" spans="1:10" s="32" customFormat="1" ht="18.75" customHeight="1">
      <c r="A33" s="27">
        <f t="shared" si="0"/>
        <v>18</v>
      </c>
      <c r="B33" s="27">
        <v>32242</v>
      </c>
      <c r="C33" s="28" t="s">
        <v>4</v>
      </c>
      <c r="D33" s="28"/>
      <c r="E33" s="29" t="s">
        <v>0</v>
      </c>
      <c r="F33" s="29">
        <v>10000</v>
      </c>
      <c r="G33" s="30" t="s">
        <v>55</v>
      </c>
      <c r="H33" s="29"/>
      <c r="I33" s="29"/>
      <c r="J33" s="29"/>
    </row>
    <row r="34" spans="1:10" s="32" customFormat="1" ht="18.75" customHeight="1">
      <c r="A34" s="27">
        <f t="shared" si="0"/>
        <v>19</v>
      </c>
      <c r="B34" s="27">
        <v>3225</v>
      </c>
      <c r="C34" s="28" t="s">
        <v>5</v>
      </c>
      <c r="D34" s="28">
        <v>136</v>
      </c>
      <c r="E34" s="29" t="s">
        <v>0</v>
      </c>
      <c r="F34" s="34">
        <v>40000</v>
      </c>
      <c r="G34" s="30" t="s">
        <v>55</v>
      </c>
      <c r="H34" s="29"/>
      <c r="I34" s="29"/>
      <c r="J34" s="29"/>
    </row>
    <row r="35" spans="1:10" s="32" customFormat="1" ht="18.75" customHeight="1">
      <c r="A35" s="27">
        <f t="shared" si="0"/>
        <v>20</v>
      </c>
      <c r="B35" s="27">
        <v>3227</v>
      </c>
      <c r="C35" s="28" t="s">
        <v>26</v>
      </c>
      <c r="D35" s="33"/>
      <c r="E35" s="29" t="s">
        <v>0</v>
      </c>
      <c r="F35" s="29">
        <v>3900</v>
      </c>
      <c r="G35" s="30" t="s">
        <v>55</v>
      </c>
      <c r="H35" s="29"/>
      <c r="I35" s="29"/>
      <c r="J35" s="29"/>
    </row>
    <row r="36" spans="1:10" s="32" customFormat="1" ht="18.75" customHeight="1">
      <c r="A36" s="27"/>
      <c r="B36" s="27"/>
      <c r="C36" s="28" t="s">
        <v>56</v>
      </c>
      <c r="D36" s="33"/>
      <c r="E36" s="29"/>
      <c r="F36" s="29">
        <f>SUM(F28:F35)</f>
        <v>485900</v>
      </c>
      <c r="G36" s="30"/>
      <c r="H36" s="29"/>
      <c r="I36" s="29"/>
      <c r="J36" s="29"/>
    </row>
    <row r="37" spans="1:10" s="32" customFormat="1" ht="18.75" customHeight="1">
      <c r="A37" s="27">
        <f>(A35+1)</f>
        <v>21</v>
      </c>
      <c r="B37" s="27">
        <v>32311</v>
      </c>
      <c r="C37" s="28" t="s">
        <v>6</v>
      </c>
      <c r="D37" s="28">
        <v>139</v>
      </c>
      <c r="E37" s="29" t="s">
        <v>0</v>
      </c>
      <c r="F37" s="29">
        <v>20600</v>
      </c>
      <c r="G37" s="30" t="s">
        <v>55</v>
      </c>
      <c r="H37" s="29"/>
      <c r="I37" s="29"/>
      <c r="J37" s="29"/>
    </row>
    <row r="38" spans="1:10" s="32" customFormat="1" ht="18.75" customHeight="1">
      <c r="A38" s="27">
        <f t="shared" si="0"/>
        <v>22</v>
      </c>
      <c r="B38" s="27">
        <v>32312</v>
      </c>
      <c r="C38" s="28" t="s">
        <v>7</v>
      </c>
      <c r="D38" s="28"/>
      <c r="E38" s="29"/>
      <c r="F38" s="29">
        <v>1000</v>
      </c>
      <c r="G38" s="30" t="s">
        <v>55</v>
      </c>
      <c r="H38" s="29"/>
      <c r="I38" s="29"/>
      <c r="J38" s="29"/>
    </row>
    <row r="39" spans="1:10" s="32" customFormat="1" ht="18.75" customHeight="1">
      <c r="A39" s="27">
        <f t="shared" si="0"/>
        <v>23</v>
      </c>
      <c r="B39" s="27">
        <v>32313</v>
      </c>
      <c r="C39" s="28" t="s">
        <v>77</v>
      </c>
      <c r="D39" s="28"/>
      <c r="E39" s="29"/>
      <c r="F39" s="29">
        <v>3000</v>
      </c>
      <c r="G39" s="30" t="s">
        <v>55</v>
      </c>
      <c r="H39" s="29"/>
      <c r="I39" s="29"/>
      <c r="J39" s="29"/>
    </row>
    <row r="40" spans="1:10" s="32" customFormat="1" ht="18.75" customHeight="1">
      <c r="A40" s="27">
        <f t="shared" si="0"/>
        <v>24</v>
      </c>
      <c r="B40" s="27">
        <v>32314</v>
      </c>
      <c r="C40" s="28" t="s">
        <v>78</v>
      </c>
      <c r="D40" s="28"/>
      <c r="E40" s="29"/>
      <c r="F40" s="29">
        <v>1000</v>
      </c>
      <c r="G40" s="30" t="s">
        <v>55</v>
      </c>
      <c r="H40" s="29"/>
      <c r="I40" s="29"/>
      <c r="J40" s="29"/>
    </row>
    <row r="41" spans="1:10" s="32" customFormat="1" ht="18.75" customHeight="1">
      <c r="A41" s="27">
        <f t="shared" si="0"/>
        <v>25</v>
      </c>
      <c r="B41" s="27">
        <v>32321</v>
      </c>
      <c r="C41" s="28" t="s">
        <v>27</v>
      </c>
      <c r="D41" s="28"/>
      <c r="E41" s="29" t="s">
        <v>0</v>
      </c>
      <c r="F41" s="29">
        <v>310000</v>
      </c>
      <c r="G41" s="30" t="s">
        <v>55</v>
      </c>
      <c r="H41" s="29"/>
      <c r="I41" s="29"/>
      <c r="J41" s="29"/>
    </row>
    <row r="42" spans="1:10" s="32" customFormat="1" ht="18.75" customHeight="1">
      <c r="A42" s="27">
        <f t="shared" si="0"/>
        <v>26</v>
      </c>
      <c r="B42" s="27">
        <v>32322</v>
      </c>
      <c r="C42" s="28" t="s">
        <v>28</v>
      </c>
      <c r="D42" s="28"/>
      <c r="E42" s="29" t="s">
        <v>0</v>
      </c>
      <c r="F42" s="29">
        <v>33500</v>
      </c>
      <c r="G42" s="30" t="s">
        <v>55</v>
      </c>
      <c r="H42" s="29"/>
      <c r="I42" s="29"/>
      <c r="J42" s="29"/>
    </row>
    <row r="43" spans="1:10" s="32" customFormat="1" ht="18.75" customHeight="1">
      <c r="A43" s="27">
        <f t="shared" si="0"/>
        <v>27</v>
      </c>
      <c r="B43" s="27">
        <v>3233</v>
      </c>
      <c r="C43" s="28" t="s">
        <v>8</v>
      </c>
      <c r="D43" s="28">
        <v>141</v>
      </c>
      <c r="E43" s="29" t="s">
        <v>0</v>
      </c>
      <c r="F43" s="29">
        <v>8800</v>
      </c>
      <c r="G43" s="30" t="s">
        <v>55</v>
      </c>
      <c r="H43" s="29"/>
      <c r="I43" s="29"/>
      <c r="J43" s="29"/>
    </row>
    <row r="44" spans="1:10" s="32" customFormat="1" ht="18.75" customHeight="1">
      <c r="A44" s="27">
        <f t="shared" si="0"/>
        <v>28</v>
      </c>
      <c r="B44" s="27">
        <v>32341</v>
      </c>
      <c r="C44" s="28" t="s">
        <v>9</v>
      </c>
      <c r="D44" s="28"/>
      <c r="E44" s="29" t="s">
        <v>0</v>
      </c>
      <c r="F44" s="29">
        <v>28000</v>
      </c>
      <c r="G44" s="30" t="s">
        <v>55</v>
      </c>
      <c r="H44" s="29"/>
      <c r="I44" s="29"/>
      <c r="J44" s="29"/>
    </row>
    <row r="45" spans="1:10" s="32" customFormat="1" ht="18.75" customHeight="1">
      <c r="A45" s="27">
        <f t="shared" si="0"/>
        <v>29</v>
      </c>
      <c r="B45" s="27">
        <v>32342</v>
      </c>
      <c r="C45" s="28" t="s">
        <v>10</v>
      </c>
      <c r="D45" s="28"/>
      <c r="E45" s="29" t="s">
        <v>0</v>
      </c>
      <c r="F45" s="29">
        <v>11700</v>
      </c>
      <c r="G45" s="30" t="s">
        <v>55</v>
      </c>
      <c r="H45" s="29"/>
      <c r="I45" s="29"/>
      <c r="J45" s="29"/>
    </row>
    <row r="46" spans="1:10" s="32" customFormat="1" ht="18.75" customHeight="1">
      <c r="A46" s="27">
        <f t="shared" si="0"/>
        <v>30</v>
      </c>
      <c r="B46" s="27">
        <v>32349</v>
      </c>
      <c r="C46" s="28" t="s">
        <v>79</v>
      </c>
      <c r="D46" s="28"/>
      <c r="E46" s="29" t="s">
        <v>0</v>
      </c>
      <c r="F46" s="29">
        <v>10000</v>
      </c>
      <c r="G46" s="30" t="s">
        <v>55</v>
      </c>
      <c r="H46" s="29"/>
      <c r="I46" s="29"/>
      <c r="J46" s="29"/>
    </row>
    <row r="47" spans="1:10" s="32" customFormat="1" ht="18.75" customHeight="1">
      <c r="A47" s="27">
        <f t="shared" si="0"/>
        <v>31</v>
      </c>
      <c r="B47" s="27">
        <v>32359</v>
      </c>
      <c r="C47" s="28" t="s">
        <v>80</v>
      </c>
      <c r="D47" s="28"/>
      <c r="E47" s="29" t="s">
        <v>0</v>
      </c>
      <c r="F47" s="29">
        <v>4300</v>
      </c>
      <c r="G47" s="30" t="s">
        <v>55</v>
      </c>
      <c r="H47" s="29"/>
      <c r="I47" s="29"/>
      <c r="J47" s="29"/>
    </row>
    <row r="48" spans="1:10" s="32" customFormat="1" ht="18.75" customHeight="1">
      <c r="A48" s="27">
        <f t="shared" si="0"/>
        <v>32</v>
      </c>
      <c r="B48" s="27">
        <v>32361</v>
      </c>
      <c r="C48" s="28" t="s">
        <v>11</v>
      </c>
      <c r="D48" s="28"/>
      <c r="E48" s="29"/>
      <c r="F48" s="29">
        <v>13600</v>
      </c>
      <c r="G48" s="30" t="s">
        <v>55</v>
      </c>
      <c r="H48" s="29"/>
      <c r="I48" s="29"/>
      <c r="J48" s="29"/>
    </row>
    <row r="49" spans="1:10" s="32" customFormat="1" ht="18.75" customHeight="1">
      <c r="A49" s="27">
        <f t="shared" si="0"/>
        <v>33</v>
      </c>
      <c r="B49" s="27">
        <v>32372</v>
      </c>
      <c r="C49" s="28" t="s">
        <v>81</v>
      </c>
      <c r="D49" s="28"/>
      <c r="E49" s="29" t="s">
        <v>0</v>
      </c>
      <c r="F49" s="29">
        <v>5000</v>
      </c>
      <c r="G49" s="30" t="s">
        <v>55</v>
      </c>
      <c r="H49" s="29"/>
      <c r="I49" s="29"/>
      <c r="J49" s="29"/>
    </row>
    <row r="50" spans="1:10" s="32" customFormat="1" ht="18.75" customHeight="1">
      <c r="A50" s="27">
        <f t="shared" si="0"/>
        <v>34</v>
      </c>
      <c r="B50" s="27">
        <v>32373</v>
      </c>
      <c r="C50" s="28" t="s">
        <v>82</v>
      </c>
      <c r="D50" s="28"/>
      <c r="E50" s="29" t="s">
        <v>0</v>
      </c>
      <c r="F50" s="29">
        <v>2000</v>
      </c>
      <c r="G50" s="30" t="s">
        <v>55</v>
      </c>
      <c r="H50" s="29"/>
      <c r="I50" s="29"/>
      <c r="J50" s="29"/>
    </row>
    <row r="51" spans="1:10" s="32" customFormat="1" ht="18.75" customHeight="1">
      <c r="A51" s="27">
        <f t="shared" si="0"/>
        <v>35</v>
      </c>
      <c r="B51" s="27">
        <v>32389</v>
      </c>
      <c r="C51" s="28" t="s">
        <v>12</v>
      </c>
      <c r="D51" s="28"/>
      <c r="E51" s="29" t="s">
        <v>0</v>
      </c>
      <c r="F51" s="29">
        <v>9100</v>
      </c>
      <c r="G51" s="30" t="s">
        <v>55</v>
      </c>
      <c r="H51" s="29"/>
      <c r="I51" s="29"/>
      <c r="J51" s="29"/>
    </row>
    <row r="52" spans="1:10" s="32" customFormat="1" ht="18.75" customHeight="1">
      <c r="A52" s="27">
        <f t="shared" si="0"/>
        <v>36</v>
      </c>
      <c r="B52" s="27">
        <v>32391</v>
      </c>
      <c r="C52" s="28" t="s">
        <v>13</v>
      </c>
      <c r="D52" s="28"/>
      <c r="E52" s="29" t="s">
        <v>0</v>
      </c>
      <c r="F52" s="29">
        <v>2000</v>
      </c>
      <c r="G52" s="30" t="s">
        <v>55</v>
      </c>
      <c r="H52" s="29"/>
      <c r="I52" s="29"/>
      <c r="J52" s="29"/>
    </row>
    <row r="53" spans="1:10" s="32" customFormat="1" ht="18.75" customHeight="1">
      <c r="A53" s="27">
        <f t="shared" si="0"/>
        <v>37</v>
      </c>
      <c r="B53" s="27">
        <v>32392</v>
      </c>
      <c r="C53" s="28" t="s">
        <v>24</v>
      </c>
      <c r="D53" s="28"/>
      <c r="E53" s="29" t="s">
        <v>0</v>
      </c>
      <c r="F53" s="29">
        <v>1000</v>
      </c>
      <c r="G53" s="30" t="s">
        <v>55</v>
      </c>
      <c r="H53" s="29"/>
      <c r="I53" s="29"/>
      <c r="J53" s="29"/>
    </row>
    <row r="54" spans="1:10" s="32" customFormat="1" ht="18.75" customHeight="1">
      <c r="A54" s="27">
        <f t="shared" si="0"/>
        <v>38</v>
      </c>
      <c r="B54" s="27">
        <v>32394</v>
      </c>
      <c r="C54" s="28" t="s">
        <v>84</v>
      </c>
      <c r="D54" s="28"/>
      <c r="E54" s="29"/>
      <c r="F54" s="29">
        <v>5000</v>
      </c>
      <c r="G54" s="30" t="s">
        <v>55</v>
      </c>
      <c r="H54" s="29"/>
      <c r="I54" s="29"/>
      <c r="J54" s="29"/>
    </row>
    <row r="55" spans="1:10" s="32" customFormat="1" ht="18.75" customHeight="1">
      <c r="A55" s="27">
        <f t="shared" si="0"/>
        <v>39</v>
      </c>
      <c r="B55" s="27">
        <v>32395</v>
      </c>
      <c r="C55" s="28" t="s">
        <v>83</v>
      </c>
      <c r="D55" s="28"/>
      <c r="E55" s="29"/>
      <c r="F55" s="29">
        <v>7000</v>
      </c>
      <c r="G55" s="30" t="s">
        <v>55</v>
      </c>
      <c r="H55" s="29"/>
      <c r="I55" s="29"/>
      <c r="J55" s="29"/>
    </row>
    <row r="56" spans="1:10" s="32" customFormat="1" ht="18.75" customHeight="1">
      <c r="A56" s="27">
        <f t="shared" si="0"/>
        <v>40</v>
      </c>
      <c r="B56" s="27">
        <v>32399</v>
      </c>
      <c r="C56" s="28" t="s">
        <v>85</v>
      </c>
      <c r="D56" s="28"/>
      <c r="E56" s="29"/>
      <c r="F56" s="29">
        <v>1000</v>
      </c>
      <c r="G56" s="30" t="s">
        <v>55</v>
      </c>
      <c r="H56" s="29"/>
      <c r="I56" s="29"/>
      <c r="J56" s="29"/>
    </row>
    <row r="57" spans="1:10" s="32" customFormat="1" ht="18.75" customHeight="1">
      <c r="A57" s="27"/>
      <c r="B57" s="27"/>
      <c r="C57" s="28" t="s">
        <v>56</v>
      </c>
      <c r="D57" s="28"/>
      <c r="E57" s="29"/>
      <c r="F57" s="29">
        <f>SUM(F37:F56)</f>
        <v>477600</v>
      </c>
      <c r="G57" s="30"/>
      <c r="H57" s="29"/>
      <c r="I57" s="29"/>
      <c r="J57" s="29"/>
    </row>
    <row r="58" spans="1:10" s="32" customFormat="1" ht="18.75" customHeight="1">
      <c r="A58" s="27">
        <f>(A56+1)</f>
        <v>41</v>
      </c>
      <c r="B58" s="27">
        <v>32922</v>
      </c>
      <c r="C58" s="28" t="s">
        <v>86</v>
      </c>
      <c r="D58" s="28"/>
      <c r="E58" s="29"/>
      <c r="F58" s="29">
        <v>9700</v>
      </c>
      <c r="G58" s="30" t="s">
        <v>55</v>
      </c>
      <c r="H58" s="29"/>
      <c r="I58" s="29"/>
      <c r="J58" s="29"/>
    </row>
    <row r="59" spans="1:10" s="32" customFormat="1" ht="18.75" customHeight="1">
      <c r="A59" s="27">
        <f t="shared" si="0"/>
        <v>42</v>
      </c>
      <c r="B59" s="27">
        <v>32923</v>
      </c>
      <c r="C59" s="28" t="s">
        <v>87</v>
      </c>
      <c r="D59" s="28"/>
      <c r="E59" s="29"/>
      <c r="F59" s="29">
        <v>5740</v>
      </c>
      <c r="G59" s="30" t="s">
        <v>55</v>
      </c>
      <c r="H59" s="29"/>
      <c r="I59" s="29"/>
      <c r="J59" s="29"/>
    </row>
    <row r="60" spans="1:10" s="32" customFormat="1" ht="18.75" customHeight="1">
      <c r="A60" s="27">
        <f t="shared" si="0"/>
        <v>43</v>
      </c>
      <c r="B60" s="27">
        <v>3293</v>
      </c>
      <c r="C60" s="28" t="s">
        <v>15</v>
      </c>
      <c r="D60" s="28"/>
      <c r="E60" s="29" t="s">
        <v>0</v>
      </c>
      <c r="F60" s="29">
        <v>4500</v>
      </c>
      <c r="G60" s="30" t="s">
        <v>55</v>
      </c>
      <c r="H60" s="29"/>
      <c r="I60" s="29"/>
      <c r="J60" s="29"/>
    </row>
    <row r="61" spans="1:10" s="32" customFormat="1" ht="18.75" customHeight="1">
      <c r="A61" s="27">
        <f t="shared" si="0"/>
        <v>44</v>
      </c>
      <c r="B61" s="27">
        <v>32941</v>
      </c>
      <c r="C61" s="28" t="s">
        <v>88</v>
      </c>
      <c r="D61" s="28"/>
      <c r="E61" s="29"/>
      <c r="F61" s="29">
        <v>26700</v>
      </c>
      <c r="G61" s="30" t="s">
        <v>55</v>
      </c>
      <c r="H61" s="29"/>
      <c r="I61" s="29"/>
      <c r="J61" s="29"/>
    </row>
    <row r="62" spans="1:10" s="32" customFormat="1" ht="18.75" customHeight="1">
      <c r="A62" s="27">
        <f t="shared" si="0"/>
        <v>45</v>
      </c>
      <c r="B62" s="27">
        <v>3295</v>
      </c>
      <c r="C62" s="28" t="s">
        <v>89</v>
      </c>
      <c r="D62" s="28"/>
      <c r="E62" s="29"/>
      <c r="F62" s="29">
        <v>1000</v>
      </c>
      <c r="G62" s="30" t="s">
        <v>55</v>
      </c>
      <c r="H62" s="29"/>
      <c r="I62" s="29"/>
      <c r="J62" s="29"/>
    </row>
    <row r="63" spans="1:10" s="32" customFormat="1" ht="18.75" customHeight="1">
      <c r="A63" s="27">
        <f t="shared" si="0"/>
        <v>46</v>
      </c>
      <c r="B63" s="27">
        <v>3299</v>
      </c>
      <c r="C63" s="28" t="s">
        <v>14</v>
      </c>
      <c r="D63" s="28">
        <v>153</v>
      </c>
      <c r="E63" s="29" t="s">
        <v>0</v>
      </c>
      <c r="F63" s="29">
        <v>12600</v>
      </c>
      <c r="G63" s="30" t="s">
        <v>55</v>
      </c>
      <c r="H63" s="29"/>
      <c r="I63" s="29"/>
      <c r="J63" s="29"/>
    </row>
    <row r="64" spans="1:10" s="32" customFormat="1" ht="18.75" customHeight="1">
      <c r="A64" s="27"/>
      <c r="B64" s="27"/>
      <c r="C64" s="28" t="s">
        <v>56</v>
      </c>
      <c r="D64" s="28"/>
      <c r="E64" s="29"/>
      <c r="F64" s="29">
        <f>SUM(F58:F63)</f>
        <v>60240</v>
      </c>
      <c r="G64" s="30"/>
      <c r="H64" s="29"/>
      <c r="I64" s="29"/>
      <c r="J64" s="29"/>
    </row>
    <row r="65" spans="1:10" s="32" customFormat="1" ht="18.75" customHeight="1">
      <c r="A65" s="27">
        <f>(A63+1)</f>
        <v>47</v>
      </c>
      <c r="B65" s="27">
        <v>3431</v>
      </c>
      <c r="C65" s="28" t="s">
        <v>16</v>
      </c>
      <c r="D65" s="28">
        <v>167</v>
      </c>
      <c r="E65" s="29" t="s">
        <v>0</v>
      </c>
      <c r="F65" s="29">
        <v>3500</v>
      </c>
      <c r="G65" s="30" t="s">
        <v>55</v>
      </c>
      <c r="H65" s="29"/>
      <c r="I65" s="29"/>
      <c r="J65" s="29"/>
    </row>
    <row r="66" spans="1:10" s="32" customFormat="1" ht="18.75" customHeight="1">
      <c r="A66" s="27"/>
      <c r="B66" s="27"/>
      <c r="C66" s="28" t="s">
        <v>56</v>
      </c>
      <c r="D66" s="28"/>
      <c r="E66" s="29" t="s">
        <v>0</v>
      </c>
      <c r="F66" s="29">
        <f>(F65)</f>
        <v>3500</v>
      </c>
      <c r="G66" s="30"/>
      <c r="H66" s="29"/>
      <c r="I66" s="29"/>
      <c r="J66" s="29"/>
    </row>
    <row r="67" spans="1:10" s="32" customFormat="1" ht="18.75" customHeight="1">
      <c r="A67" s="27">
        <f t="shared" si="0"/>
        <v>1</v>
      </c>
      <c r="B67" s="27">
        <v>4227</v>
      </c>
      <c r="C67" s="28" t="s">
        <v>90</v>
      </c>
      <c r="D67" s="28"/>
      <c r="E67" s="29" t="s">
        <v>0</v>
      </c>
      <c r="F67" s="29">
        <v>58000</v>
      </c>
      <c r="G67" s="30" t="s">
        <v>55</v>
      </c>
      <c r="H67" s="29"/>
      <c r="I67" s="29"/>
      <c r="J67" s="29"/>
    </row>
    <row r="68" spans="1:10" s="32" customFormat="1" ht="18.75" customHeight="1">
      <c r="A68" s="27">
        <v>2</v>
      </c>
      <c r="B68" s="27">
        <v>4241</v>
      </c>
      <c r="C68" s="28" t="s">
        <v>25</v>
      </c>
      <c r="D68" s="28"/>
      <c r="E68" s="29"/>
      <c r="F68" s="29">
        <v>2000</v>
      </c>
      <c r="G68" s="30" t="s">
        <v>55</v>
      </c>
      <c r="H68" s="29"/>
      <c r="I68" s="29"/>
      <c r="J68" s="29"/>
    </row>
    <row r="69" spans="1:10" s="32" customFormat="1" ht="18.75" customHeight="1">
      <c r="A69" s="27"/>
      <c r="B69" s="27"/>
      <c r="C69" s="28" t="s">
        <v>56</v>
      </c>
      <c r="D69" s="28"/>
      <c r="E69" s="29"/>
      <c r="F69" s="29">
        <f>SUM(F67:F68)</f>
        <v>60000</v>
      </c>
      <c r="G69" s="30"/>
      <c r="H69" s="29"/>
      <c r="I69" s="29"/>
      <c r="J69" s="29"/>
    </row>
    <row r="70" spans="1:10" s="32" customFormat="1" ht="18.75" customHeight="1">
      <c r="A70" s="28"/>
      <c r="B70" s="27"/>
      <c r="C70" s="28" t="s">
        <v>95</v>
      </c>
      <c r="D70" s="28"/>
      <c r="E70" s="28"/>
      <c r="F70" s="31">
        <f>SUM(F69+F66+F64+F57+F36+F27)</f>
        <v>1159240</v>
      </c>
      <c r="G70" s="28"/>
      <c r="H70" s="28"/>
      <c r="I70" s="28"/>
      <c r="J70" s="28"/>
    </row>
    <row r="71" spans="1:10" s="5" customFormat="1" ht="45" customHeight="1">
      <c r="A71" s="6"/>
      <c r="B71" s="7"/>
      <c r="C71" s="37" t="s">
        <v>98</v>
      </c>
      <c r="D71" s="6"/>
      <c r="E71" s="6"/>
      <c r="F71" s="10"/>
      <c r="G71" s="6"/>
      <c r="H71" s="6"/>
      <c r="I71" s="6"/>
      <c r="J71" s="6"/>
    </row>
    <row r="72" spans="1:10" s="5" customFormat="1" ht="17.25" customHeight="1">
      <c r="A72" s="6"/>
      <c r="B72" s="7"/>
      <c r="C72" s="6" t="s">
        <v>94</v>
      </c>
      <c r="D72" s="6"/>
      <c r="E72" s="6"/>
      <c r="F72" s="10"/>
      <c r="G72" s="6"/>
      <c r="H72" s="6"/>
      <c r="I72" s="6"/>
      <c r="J72" s="6"/>
    </row>
    <row r="73" spans="1:10" s="5" customFormat="1" ht="17.25" customHeight="1">
      <c r="A73" s="6"/>
      <c r="B73" s="7"/>
      <c r="C73" s="37" t="s">
        <v>97</v>
      </c>
      <c r="D73" s="6"/>
      <c r="E73" s="6"/>
      <c r="F73" s="10"/>
      <c r="G73" s="6"/>
      <c r="H73" s="6"/>
      <c r="I73" s="6"/>
      <c r="J73" s="6"/>
    </row>
    <row r="74" spans="1:4" s="5" customFormat="1" ht="28.5" customHeight="1">
      <c r="A74" s="5" t="s">
        <v>21</v>
      </c>
      <c r="B74" s="11" t="s">
        <v>21</v>
      </c>
      <c r="C74" s="5" t="s">
        <v>0</v>
      </c>
      <c r="D74" s="5" t="s">
        <v>18</v>
      </c>
    </row>
    <row r="75" spans="1:7" s="5" customFormat="1" ht="12.75">
      <c r="A75" s="5" t="s">
        <v>0</v>
      </c>
      <c r="B75" s="11"/>
      <c r="C75" s="12" t="s">
        <v>92</v>
      </c>
      <c r="D75" s="5" t="s">
        <v>17</v>
      </c>
      <c r="G75" s="5" t="s">
        <v>58</v>
      </c>
    </row>
    <row r="76" spans="2:7" s="5" customFormat="1" ht="12.75">
      <c r="B76" s="11"/>
      <c r="C76" s="36" t="s">
        <v>96</v>
      </c>
      <c r="G76" s="5" t="s">
        <v>91</v>
      </c>
    </row>
    <row r="77" s="5" customFormat="1" ht="12.75">
      <c r="B77" s="11"/>
    </row>
    <row r="78" spans="2:7" s="5" customFormat="1" ht="12.75">
      <c r="B78" s="11"/>
      <c r="C78" s="9" t="s">
        <v>0</v>
      </c>
      <c r="G78" s="8"/>
    </row>
    <row r="79" s="5" customFormat="1" ht="12.75">
      <c r="B79" s="11"/>
    </row>
    <row r="80" s="5" customFormat="1" ht="12.75">
      <c r="B80" s="11"/>
    </row>
    <row r="81" s="5" customFormat="1" ht="12.75">
      <c r="B81" s="11"/>
    </row>
  </sheetData>
  <sheetProtection/>
  <printOptions/>
  <pageMargins left="0.7480314960629921" right="0.1968503937007874" top="0.5905511811023623" bottom="0.984251968503937" header="0.31496062992125984" footer="0.5118110236220472"/>
  <pageSetup horizontalDpi="600" verticalDpi="600" orientation="landscape" paperSize="8" r:id="rId3"/>
  <headerFooter alignWithMargins="0">
    <oddHeader>&amp;L&amp;F&amp;R&amp;P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irena</cp:lastModifiedBy>
  <cp:lastPrinted>2013-12-24T08:43:43Z</cp:lastPrinted>
  <dcterms:created xsi:type="dcterms:W3CDTF">2003-06-10T12:00:24Z</dcterms:created>
  <dcterms:modified xsi:type="dcterms:W3CDTF">2014-03-26T12:04:29Z</dcterms:modified>
  <cp:category/>
  <cp:version/>
  <cp:contentType/>
  <cp:contentStatus/>
</cp:coreProperties>
</file>