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PRIHODI I PRIMICI-REBALANS 2020" sheetId="1" r:id="rId1"/>
    <sheet name="RASHODI I IZDACI-REBALANS 2020" sheetId="2" r:id="rId2"/>
  </sheets>
  <definedNames>
    <definedName name="_xlnm.Print_Area" localSheetId="0">'PRIHODI I PRIMICI-REBALANS 2020'!$A$1:$I$44</definedName>
    <definedName name="_xlnm.Print_Titles" localSheetId="0">'PRIHODI I PRIMICI-REBALANS 2020'!$1:$1</definedName>
    <definedName name="_xlnm.Print_Titles" localSheetId="1">'RASHODI I IZDACI-REBALANS 2020'!$1:$2</definedName>
  </definedNames>
  <calcPr fullCalcOnLoad="1"/>
</workbook>
</file>

<file path=xl/sharedStrings.xml><?xml version="1.0" encoding="utf-8"?>
<sst xmlns="http://schemas.openxmlformats.org/spreadsheetml/2006/main" count="63" uniqueCount="57">
  <si>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</si>
  <si>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</si>
  <si>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</si>
  <si>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</si>
  <si>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</si>
  <si>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</si>
  <si>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>Prihodi od nefinancijske imovine i nadoknade šteta s osnova osiguranja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</si>
  <si>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</si>
  <si>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</si>
  <si>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</si>
  <si>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</si>
  <si>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</si>
  <si>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</si>
  <si>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</si>
  <si>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</si>
  <si>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</si>
  <si>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</si>
  <si>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</si>
  <si>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</si>
  <si>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</si>
  <si>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</si>
  <si>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</si>
  <si>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</si>
  <si>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</si>
  <si>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</si>
  <si>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</si>
  <si>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A</t>
  </si>
  <si>
    <t>Prihodi od prodaje  nefinancijske imovine i nadoknade šteta s osnova osiguranja</t>
  </si>
  <si>
    <t xml:space="preserve"> </t>
  </si>
  <si>
    <t>2020.</t>
  </si>
  <si>
    <t>636 Prih za plaće MZOŠ</t>
  </si>
  <si>
    <t>671 Prihodi iz  nadl. pror SMŽ</t>
  </si>
  <si>
    <t>661 Najam</t>
  </si>
  <si>
    <t>922 Prenes.višak</t>
  </si>
  <si>
    <t>Program SREDNJE  ŠKOLSTVO</t>
  </si>
  <si>
    <t>Naziv aktivnosti ODGOJNO-OBRAZOVNI RAD, SMJEŠTAJ I PREHRANA UČENIKA  SREDNJIH ŠKOLA</t>
  </si>
  <si>
    <t>SVEUKUPNO</t>
  </si>
  <si>
    <t>Preneseni višak prihoda</t>
  </si>
  <si>
    <t>UČENIČKI DOM-KUTINA</t>
  </si>
  <si>
    <t>Proračunski  korisnik</t>
  </si>
  <si>
    <t>652 Sufin roditelji</t>
  </si>
  <si>
    <t>641 Prihod od kamata</t>
  </si>
  <si>
    <t>Preneseni višak prihoda iz ranijih godina</t>
  </si>
  <si>
    <t>Pomoći PK</t>
  </si>
  <si>
    <r>
      <t xml:space="preserve">671- </t>
    </r>
    <r>
      <rPr>
        <sz val="9"/>
        <rFont val="Arial"/>
        <family val="2"/>
      </rPr>
      <t>školska shema</t>
    </r>
  </si>
  <si>
    <t>Opći prihodi i primici 100% SMŽ</t>
  </si>
  <si>
    <t>Pomoći PK Školska shema</t>
  </si>
  <si>
    <t>PRIJEDLOG PLANA ZA 2020.</t>
  </si>
  <si>
    <t>PROJEKCIJA PLANA ZA 2021.</t>
  </si>
  <si>
    <t>PROJEKCIJA PLANA ZA 2022.</t>
  </si>
  <si>
    <t>Dodatna ulaganja na građ. Objektima</t>
  </si>
  <si>
    <t>REBALANS PRIHODA I PRIMITAKA ZA 2020</t>
  </si>
  <si>
    <t>Ukupno prihodi i primici za 2</t>
  </si>
  <si>
    <t>PLAN RASHODA I IZDATAKA-REBALANS 2020</t>
  </si>
  <si>
    <t>Opći prihodi i primici-maske</t>
  </si>
  <si>
    <t>Oći prihodi i primici - zaštitne maske</t>
  </si>
  <si>
    <t>UKUPNO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</si>
</sst>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9" fillId="42" borderId="6" applyNumberFormat="0" applyAlignment="0" applyProtection="0"/>
    <xf numFmtId="0" fontId="15" fillId="0" borderId="7" applyNumberFormat="0" applyFill="0" applyAlignment="0" applyProtection="0"/>
    <xf numFmtId="0" fontId="50" fillId="43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0" fontId="47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6" applyNumberFormat="0" applyAlignment="0" applyProtection="0"/>
    <xf numFmtId="0" fontId="15" fillId="0" borderId="0" applyNumberFormat="0" applyFill="0" applyBorder="0" applyAlignment="0" applyProtection="0"/>
  </cellStyleXfs>
  <cellXfs count="11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3" fontId="21" fillId="0" borderId="1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1" fontId="22" fillId="47" borderId="20" xfId="0" applyNumberFormat="1" applyFont="1" applyFill="1" applyBorder="1" applyAlignment="1">
      <alignment horizontal="right" vertical="top" wrapText="1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/>
      <protection/>
    </xf>
    <xf numFmtId="1" fontId="22" fillId="47" borderId="21" xfId="0" applyNumberFormat="1" applyFont="1" applyFill="1" applyBorder="1" applyAlignment="1">
      <alignment horizontal="left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1" fontId="22" fillId="0" borderId="24" xfId="0" applyNumberFormat="1" applyFont="1" applyBorder="1" applyAlignment="1">
      <alignment wrapText="1"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/>
    </xf>
    <xf numFmtId="1" fontId="39" fillId="0" borderId="26" xfId="0" applyNumberFormat="1" applyFont="1" applyBorder="1" applyAlignment="1">
      <alignment horizontal="left" wrapText="1"/>
    </xf>
    <xf numFmtId="1" fontId="39" fillId="0" borderId="27" xfId="0" applyNumberFormat="1" applyFont="1" applyBorder="1" applyAlignment="1">
      <alignment horizontal="left" wrapText="1"/>
    </xf>
    <xf numFmtId="1" fontId="21" fillId="0" borderId="27" xfId="0" applyNumberFormat="1" applyFont="1" applyBorder="1" applyAlignment="1">
      <alignment horizontal="left" wrapText="1"/>
    </xf>
    <xf numFmtId="1" fontId="39" fillId="0" borderId="28" xfId="0" applyNumberFormat="1" applyFont="1" applyBorder="1" applyAlignment="1">
      <alignment horizontal="left" wrapText="1"/>
    </xf>
    <xf numFmtId="0" fontId="22" fillId="0" borderId="29" xfId="0" applyFont="1" applyBorder="1" applyAlignment="1">
      <alignment vertical="center" wrapText="1"/>
    </xf>
    <xf numFmtId="3" fontId="21" fillId="0" borderId="30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0" fontId="27" fillId="0" borderId="17" xfId="0" applyNumberFormat="1" applyFont="1" applyFill="1" applyBorder="1" applyAlignment="1" applyProtection="1">
      <alignment wrapText="1"/>
      <protection/>
    </xf>
    <xf numFmtId="4" fontId="27" fillId="0" borderId="17" xfId="0" applyNumberFormat="1" applyFont="1" applyFill="1" applyBorder="1" applyAlignment="1" applyProtection="1">
      <alignment/>
      <protection/>
    </xf>
    <xf numFmtId="0" fontId="27" fillId="0" borderId="17" xfId="0" applyNumberFormat="1" applyFont="1" applyFill="1" applyBorder="1" applyAlignment="1" applyProtection="1">
      <alignment horizontal="left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4" fontId="25" fillId="0" borderId="17" xfId="0" applyNumberFormat="1" applyFont="1" applyFill="1" applyBorder="1" applyAlignment="1" applyProtection="1">
      <alignment/>
      <protection/>
    </xf>
    <xf numFmtId="3" fontId="21" fillId="0" borderId="32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28" fillId="0" borderId="38" xfId="0" applyNumberFormat="1" applyFont="1" applyFill="1" applyBorder="1" applyAlignment="1" applyProtection="1" quotePrefix="1">
      <alignment horizontal="left" wrapText="1"/>
      <protection/>
    </xf>
    <xf numFmtId="0" fontId="35" fillId="0" borderId="38" xfId="0" applyNumberFormat="1" applyFont="1" applyFill="1" applyBorder="1" applyAlignment="1" applyProtection="1">
      <alignment wrapText="1"/>
      <protection/>
    </xf>
    <xf numFmtId="0" fontId="28" fillId="0" borderId="17" xfId="0" applyNumberFormat="1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vertical="center" wrapText="1"/>
    </xf>
    <xf numFmtId="1" fontId="39" fillId="0" borderId="0" xfId="0" applyNumberFormat="1" applyFont="1" applyBorder="1" applyAlignment="1">
      <alignment horizontal="left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2" fillId="0" borderId="0" xfId="0" applyNumberFormat="1" applyFont="1" applyBorder="1" applyAlignment="1" quotePrefix="1">
      <alignment horizontal="center"/>
    </xf>
    <xf numFmtId="3" fontId="22" fillId="0" borderId="0" xfId="0" applyNumberFormat="1" applyFont="1" applyBorder="1" applyAlignment="1">
      <alignment horizontal="center"/>
    </xf>
    <xf numFmtId="1" fontId="39" fillId="0" borderId="0" xfId="0" applyNumberFormat="1" applyFont="1" applyBorder="1" applyAlignment="1">
      <alignment horizontal="center" wrapText="1"/>
    </xf>
    <xf numFmtId="0" fontId="30" fillId="0" borderId="0" xfId="0" applyFont="1" applyBorder="1" applyAlignment="1" quotePrefix="1">
      <alignment horizontal="center" vertical="center" wrapText="1"/>
    </xf>
    <xf numFmtId="3" fontId="21" fillId="0" borderId="33" xfId="0" applyNumberFormat="1" applyFont="1" applyBorder="1" applyAlignment="1">
      <alignment/>
    </xf>
    <xf numFmtId="0" fontId="21" fillId="48" borderId="17" xfId="0" applyFont="1" applyFill="1" applyBorder="1" applyAlignment="1">
      <alignment/>
    </xf>
    <xf numFmtId="3" fontId="21" fillId="48" borderId="17" xfId="0" applyNumberFormat="1" applyFont="1" applyFill="1" applyBorder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0</xdr:col>
      <xdr:colOff>0</xdr:colOff>
      <xdr:row>23</xdr:row>
      <xdr:rowOff>133350</xdr:rowOff>
    </xdr:to>
    <xdr:sp>
      <xdr:nvSpPr>
        <xdr:cNvPr id="3" name="Line 1"/>
        <xdr:cNvSpPr>
          <a:spLocks/>
        </xdr:cNvSpPr>
      </xdr:nvSpPr>
      <xdr:spPr>
        <a:xfrm flipH="1">
          <a:off x="0" y="50196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371475</xdr:rowOff>
    </xdr:from>
    <xdr:to>
      <xdr:col>0</xdr:col>
      <xdr:colOff>0</xdr:colOff>
      <xdr:row>34</xdr:row>
      <xdr:rowOff>123825</xdr:rowOff>
    </xdr:to>
    <xdr:sp>
      <xdr:nvSpPr>
        <xdr:cNvPr id="4" name="Line 2"/>
        <xdr:cNvSpPr>
          <a:spLocks/>
        </xdr:cNvSpPr>
      </xdr:nvSpPr>
      <xdr:spPr>
        <a:xfrm flipH="1">
          <a:off x="0" y="723900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47625</xdr:rowOff>
    </xdr:from>
    <xdr:to>
      <xdr:col>0</xdr:col>
      <xdr:colOff>9525</xdr:colOff>
      <xdr:row>38</xdr:row>
      <xdr:rowOff>19050</xdr:rowOff>
    </xdr:to>
    <xdr:sp>
      <xdr:nvSpPr>
        <xdr:cNvPr id="5" name="Line 1"/>
        <xdr:cNvSpPr>
          <a:spLocks/>
        </xdr:cNvSpPr>
      </xdr:nvSpPr>
      <xdr:spPr>
        <a:xfrm>
          <a:off x="0" y="7820025"/>
          <a:ext cx="95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19050</xdr:rowOff>
    </xdr:from>
    <xdr:to>
      <xdr:col>0</xdr:col>
      <xdr:colOff>9525</xdr:colOff>
      <xdr:row>39</xdr:row>
      <xdr:rowOff>19050</xdr:rowOff>
    </xdr:to>
    <xdr:sp>
      <xdr:nvSpPr>
        <xdr:cNvPr id="6" name="Line 2"/>
        <xdr:cNvSpPr>
          <a:spLocks/>
        </xdr:cNvSpPr>
      </xdr:nvSpPr>
      <xdr:spPr>
        <a:xfrm flipH="1">
          <a:off x="0" y="7791450"/>
          <a:ext cx="952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view="pageBreakPreview" zoomScale="120" zoomScaleSheetLayoutView="120" zoomScalePageLayoutView="0" workbookViewId="0" topLeftCell="B5">
      <selection activeCell="H20" sqref="H20"/>
    </sheetView>
  </sheetViews>
  <sheetFormatPr defaultColWidth="11.421875" defaultRowHeight="12.75"/>
  <cols>
    <col min="1" max="1" width="16.00390625" style="14" customWidth="1"/>
    <col min="2" max="2" width="15.28125" style="14" customWidth="1"/>
    <col min="3" max="3" width="15.140625" style="14" customWidth="1"/>
    <col min="4" max="4" width="17.57421875" style="45" customWidth="1"/>
    <col min="5" max="9" width="17.57421875" style="3" customWidth="1"/>
    <col min="10" max="10" width="11.00390625" style="3" customWidth="1"/>
    <col min="11" max="11" width="12.140625" style="3" customWidth="1"/>
    <col min="12" max="12" width="7.8515625" style="3" customWidth="1"/>
    <col min="13" max="16384" width="11.421875" style="3" customWidth="1"/>
  </cols>
  <sheetData>
    <row r="1" spans="1:9" ht="24" customHeight="1">
      <c r="A1" s="88" t="s">
        <v>51</v>
      </c>
      <c r="B1" s="88"/>
      <c r="C1" s="88"/>
      <c r="D1" s="88"/>
      <c r="E1" s="88"/>
      <c r="F1" s="88"/>
      <c r="G1" s="88"/>
      <c r="H1" s="88"/>
      <c r="I1" s="88"/>
    </row>
    <row r="2" spans="1:9" s="1" customFormat="1" ht="13.5" thickBot="1">
      <c r="A2" s="9"/>
      <c r="I2" s="10" t="s">
        <v>0</v>
      </c>
    </row>
    <row r="3" spans="1:9" s="1" customFormat="1" ht="27" thickBot="1">
      <c r="A3" s="53" t="s">
        <v>1</v>
      </c>
      <c r="B3" s="93" t="s">
        <v>29</v>
      </c>
      <c r="C3" s="94"/>
      <c r="D3" s="94"/>
      <c r="E3" s="94"/>
      <c r="F3" s="94"/>
      <c r="G3" s="94"/>
      <c r="H3" s="94"/>
      <c r="I3" s="95"/>
    </row>
    <row r="4" spans="1:9" s="1" customFormat="1" ht="66" thickBot="1">
      <c r="A4" s="57" t="s">
        <v>2</v>
      </c>
      <c r="B4" s="72" t="s">
        <v>3</v>
      </c>
      <c r="C4" s="58" t="s">
        <v>4</v>
      </c>
      <c r="D4" s="58" t="s">
        <v>3</v>
      </c>
      <c r="E4" s="58" t="s">
        <v>5</v>
      </c>
      <c r="F4" s="58" t="s">
        <v>43</v>
      </c>
      <c r="G4" s="58" t="s">
        <v>55</v>
      </c>
      <c r="H4" s="58" t="s">
        <v>27</v>
      </c>
      <c r="I4" s="59" t="s">
        <v>42</v>
      </c>
    </row>
    <row r="5" spans="1:9" s="1" customFormat="1" ht="21">
      <c r="A5" s="68" t="s">
        <v>30</v>
      </c>
      <c r="B5" s="63"/>
      <c r="C5" s="64"/>
      <c r="D5" s="65"/>
      <c r="E5" s="73">
        <v>1509918</v>
      </c>
      <c r="F5" s="63"/>
      <c r="G5" s="75"/>
      <c r="H5" s="66"/>
      <c r="I5" s="66"/>
    </row>
    <row r="6" spans="1:9" s="1" customFormat="1" ht="12.75">
      <c r="A6" s="69" t="s">
        <v>41</v>
      </c>
      <c r="B6" s="63"/>
      <c r="C6" s="64">
        <v>100</v>
      </c>
      <c r="D6" s="65"/>
      <c r="E6" s="73"/>
      <c r="F6" s="63"/>
      <c r="G6" s="75"/>
      <c r="H6" s="66"/>
      <c r="I6" s="66"/>
    </row>
    <row r="7" spans="1:9" s="1" customFormat="1" ht="12.75">
      <c r="A7" s="69" t="s">
        <v>40</v>
      </c>
      <c r="B7" s="63"/>
      <c r="C7" s="64"/>
      <c r="D7" s="65"/>
      <c r="E7" s="73"/>
      <c r="F7" s="63"/>
      <c r="G7" s="75"/>
      <c r="H7" s="63">
        <v>3000</v>
      </c>
      <c r="I7" s="66"/>
    </row>
    <row r="8" spans="1:9" s="1" customFormat="1" ht="12.75">
      <c r="A8" s="70">
        <v>653</v>
      </c>
      <c r="B8" s="64"/>
      <c r="C8" s="64"/>
      <c r="D8" s="64"/>
      <c r="E8" s="74"/>
      <c r="F8" s="64"/>
      <c r="G8" s="67"/>
      <c r="H8" s="64"/>
      <c r="I8" s="64"/>
    </row>
    <row r="9" spans="1:9" s="1" customFormat="1" ht="12.75">
      <c r="A9" s="70" t="s">
        <v>32</v>
      </c>
      <c r="B9" s="64"/>
      <c r="C9" s="64">
        <v>31715</v>
      </c>
      <c r="D9" s="64"/>
      <c r="E9" s="74"/>
      <c r="F9" s="64"/>
      <c r="G9" s="67"/>
      <c r="H9" s="64"/>
      <c r="I9" s="64"/>
    </row>
    <row r="10" spans="1:9" s="1" customFormat="1" ht="12.75">
      <c r="A10" s="70">
        <v>663</v>
      </c>
      <c r="B10" s="64"/>
      <c r="C10" s="64"/>
      <c r="D10" s="64"/>
      <c r="E10" s="74"/>
      <c r="F10" s="64"/>
      <c r="G10" s="67"/>
      <c r="H10" s="64"/>
      <c r="I10" s="64"/>
    </row>
    <row r="11" spans="1:9" s="1" customFormat="1" ht="21">
      <c r="A11" s="69" t="s">
        <v>31</v>
      </c>
      <c r="B11" s="64">
        <v>439115</v>
      </c>
      <c r="C11" s="64"/>
      <c r="D11" s="64">
        <v>173983</v>
      </c>
      <c r="E11" s="74"/>
      <c r="F11" s="64"/>
      <c r="G11" s="67">
        <v>1560</v>
      </c>
      <c r="H11" s="64"/>
      <c r="I11" s="64"/>
    </row>
    <row r="12" spans="1:9" s="1" customFormat="1" ht="12.75">
      <c r="A12" s="70">
        <v>673</v>
      </c>
      <c r="B12" s="64"/>
      <c r="C12" s="64"/>
      <c r="D12" s="64"/>
      <c r="E12" s="74"/>
      <c r="F12" s="64"/>
      <c r="G12" s="67"/>
      <c r="H12" s="64"/>
      <c r="I12" s="64"/>
    </row>
    <row r="13" spans="1:9" s="1" customFormat="1" ht="24.75">
      <c r="A13" s="70" t="s">
        <v>44</v>
      </c>
      <c r="B13" s="64"/>
      <c r="C13" s="64"/>
      <c r="D13" s="64"/>
      <c r="E13" s="74"/>
      <c r="F13" s="64">
        <v>1450</v>
      </c>
      <c r="G13" s="67"/>
      <c r="H13" s="64"/>
      <c r="I13" s="64"/>
    </row>
    <row r="14" spans="1:9" s="1" customFormat="1" ht="44.25" customHeight="1" thickBot="1">
      <c r="A14" s="71" t="s">
        <v>33</v>
      </c>
      <c r="B14" s="76"/>
      <c r="C14" s="76"/>
      <c r="D14" s="76"/>
      <c r="E14" s="77"/>
      <c r="F14" s="76"/>
      <c r="G14" s="87"/>
      <c r="H14" s="76"/>
      <c r="I14" s="76">
        <v>300000</v>
      </c>
    </row>
    <row r="15" spans="1:11" s="1" customFormat="1" ht="30" customHeight="1" thickBot="1">
      <c r="A15" s="62" t="s">
        <v>7</v>
      </c>
      <c r="B15" s="12">
        <f>SUM(B11:B14)</f>
        <v>439115</v>
      </c>
      <c r="C15" s="12">
        <f>SUM(C6:C14)</f>
        <v>31815</v>
      </c>
      <c r="D15" s="12">
        <f aca="true" t="shared" si="0" ref="D15:I15">SUM(D5:D14)</f>
        <v>173983</v>
      </c>
      <c r="E15" s="12">
        <f t="shared" si="0"/>
        <v>1509918</v>
      </c>
      <c r="F15" s="12">
        <f t="shared" si="0"/>
        <v>1450</v>
      </c>
      <c r="G15" s="12">
        <f t="shared" si="0"/>
        <v>1560</v>
      </c>
      <c r="H15" s="12">
        <f t="shared" si="0"/>
        <v>3000</v>
      </c>
      <c r="I15" s="116">
        <f t="shared" si="0"/>
        <v>300000</v>
      </c>
      <c r="J15" s="117" t="s">
        <v>56</v>
      </c>
      <c r="K15" s="118">
        <f>SUM(B15:J15)</f>
        <v>2460841</v>
      </c>
    </row>
    <row r="16" spans="1:9" s="1" customFormat="1" ht="28.5" customHeight="1" thickBot="1">
      <c r="A16" s="11" t="s">
        <v>52</v>
      </c>
      <c r="B16" s="89"/>
      <c r="C16" s="90"/>
      <c r="D16" s="90"/>
      <c r="E16" s="90"/>
      <c r="F16" s="91"/>
      <c r="G16" s="90"/>
      <c r="H16" s="90"/>
      <c r="I16" s="92"/>
    </row>
    <row r="17" spans="1:9" ht="12.75">
      <c r="A17" s="6"/>
      <c r="B17" s="6"/>
      <c r="C17" s="6"/>
      <c r="D17" s="7"/>
      <c r="E17" s="13"/>
      <c r="F17" s="13"/>
      <c r="I17" s="10"/>
    </row>
    <row r="18" spans="1:9" ht="24" customHeight="1">
      <c r="A18" s="99"/>
      <c r="B18" s="100"/>
      <c r="C18" s="101"/>
      <c r="D18" s="101"/>
      <c r="E18" s="101"/>
      <c r="F18" s="101"/>
      <c r="G18" s="101"/>
      <c r="H18" s="101"/>
      <c r="I18" s="101"/>
    </row>
    <row r="19" spans="1:9" ht="12.75">
      <c r="A19" s="102"/>
      <c r="B19" s="103"/>
      <c r="C19" s="103"/>
      <c r="D19" s="103"/>
      <c r="E19" s="103"/>
      <c r="F19" s="103"/>
      <c r="G19" s="103"/>
      <c r="H19" s="103"/>
      <c r="I19" s="103"/>
    </row>
    <row r="20" spans="1:9" ht="12.75">
      <c r="A20" s="102"/>
      <c r="B20" s="103"/>
      <c r="C20" s="103"/>
      <c r="D20" s="103"/>
      <c r="E20" s="103"/>
      <c r="F20" s="103"/>
      <c r="G20" s="103"/>
      <c r="H20" s="103"/>
      <c r="I20" s="103"/>
    </row>
    <row r="21" spans="1:9" ht="12.75">
      <c r="A21" s="104"/>
      <c r="B21" s="105"/>
      <c r="C21" s="106"/>
      <c r="D21" s="107"/>
      <c r="E21" s="105"/>
      <c r="F21" s="105"/>
      <c r="G21" s="105"/>
      <c r="H21" s="105"/>
      <c r="I21" s="105"/>
    </row>
    <row r="22" spans="1:9" ht="12.75">
      <c r="A22" s="104"/>
      <c r="B22" s="105"/>
      <c r="C22" s="106"/>
      <c r="D22" s="107"/>
      <c r="E22" s="105"/>
      <c r="F22" s="105"/>
      <c r="G22" s="105"/>
      <c r="H22" s="105"/>
      <c r="I22" s="105"/>
    </row>
    <row r="23" spans="1:9" ht="12.75">
      <c r="A23" s="104"/>
      <c r="B23" s="106"/>
      <c r="C23" s="106"/>
      <c r="D23" s="106"/>
      <c r="E23" s="106"/>
      <c r="F23" s="106"/>
      <c r="G23" s="106"/>
      <c r="H23" s="106"/>
      <c r="I23" s="106"/>
    </row>
    <row r="24" spans="1:9" ht="12.75">
      <c r="A24" s="108"/>
      <c r="B24" s="106"/>
      <c r="C24" s="106"/>
      <c r="D24" s="106"/>
      <c r="E24" s="106"/>
      <c r="F24" s="106"/>
      <c r="G24" s="106"/>
      <c r="H24" s="106"/>
      <c r="I24" s="106"/>
    </row>
    <row r="25" spans="1:9" ht="12.75">
      <c r="A25" s="108"/>
      <c r="B25" s="106"/>
      <c r="C25" s="106"/>
      <c r="D25" s="106"/>
      <c r="E25" s="106"/>
      <c r="F25" s="106"/>
      <c r="G25" s="106"/>
      <c r="H25" s="106"/>
      <c r="I25" s="106"/>
    </row>
    <row r="26" spans="1:9" ht="12.75">
      <c r="A26" s="108"/>
      <c r="B26" s="106"/>
      <c r="C26" s="106"/>
      <c r="D26" s="106"/>
      <c r="E26" s="106"/>
      <c r="F26" s="106"/>
      <c r="G26" s="106"/>
      <c r="H26" s="106"/>
      <c r="I26" s="106"/>
    </row>
    <row r="27" spans="1:9" ht="12.75">
      <c r="A27" s="108"/>
      <c r="B27" s="106"/>
      <c r="C27" s="106"/>
      <c r="D27" s="106"/>
      <c r="E27" s="106"/>
      <c r="F27" s="106"/>
      <c r="G27" s="106"/>
      <c r="H27" s="106"/>
      <c r="I27" s="106"/>
    </row>
    <row r="28" spans="1:9" ht="12.75">
      <c r="A28" s="104"/>
      <c r="B28" s="106"/>
      <c r="C28" s="106"/>
      <c r="D28" s="106"/>
      <c r="E28" s="106"/>
      <c r="F28" s="106"/>
      <c r="G28" s="106"/>
      <c r="H28" s="106"/>
      <c r="I28" s="106"/>
    </row>
    <row r="29" spans="1:9" s="111" customFormat="1" ht="30" customHeight="1">
      <c r="A29" s="109"/>
      <c r="B29" s="110"/>
      <c r="C29" s="110"/>
      <c r="D29" s="110"/>
      <c r="E29" s="110"/>
      <c r="F29" s="110"/>
      <c r="G29" s="110"/>
      <c r="H29" s="110"/>
      <c r="I29" s="106"/>
    </row>
    <row r="30" spans="1:9" s="111" customFormat="1" ht="28.5" customHeight="1">
      <c r="A30" s="109"/>
      <c r="B30" s="112"/>
      <c r="C30" s="113"/>
      <c r="D30" s="113"/>
      <c r="E30" s="113"/>
      <c r="F30" s="113"/>
      <c r="G30" s="113"/>
      <c r="H30" s="113"/>
      <c r="I30" s="113"/>
    </row>
    <row r="31" spans="4:6" ht="12.75">
      <c r="D31" s="15"/>
      <c r="E31" s="16"/>
      <c r="F31" s="16"/>
    </row>
    <row r="32" spans="1:9" ht="15">
      <c r="A32" s="99"/>
      <c r="B32" s="100"/>
      <c r="C32" s="101"/>
      <c r="D32" s="101"/>
      <c r="E32" s="101"/>
      <c r="F32" s="101"/>
      <c r="G32" s="101"/>
      <c r="H32" s="101"/>
      <c r="I32" s="101"/>
    </row>
    <row r="33" spans="1:9" ht="12.75">
      <c r="A33" s="102"/>
      <c r="B33" s="103"/>
      <c r="C33" s="103"/>
      <c r="D33" s="103"/>
      <c r="E33" s="103"/>
      <c r="F33" s="103"/>
      <c r="G33" s="103"/>
      <c r="H33" s="103"/>
      <c r="I33" s="103"/>
    </row>
    <row r="34" spans="1:9" ht="12.75">
      <c r="A34" s="102"/>
      <c r="B34" s="103"/>
      <c r="C34" s="103"/>
      <c r="D34" s="103"/>
      <c r="E34" s="103"/>
      <c r="F34" s="103"/>
      <c r="G34" s="103"/>
      <c r="H34" s="103"/>
      <c r="I34" s="103"/>
    </row>
    <row r="35" spans="1:9" ht="12.75">
      <c r="A35" s="104"/>
      <c r="B35" s="105"/>
      <c r="C35" s="106"/>
      <c r="D35" s="107"/>
      <c r="E35" s="105"/>
      <c r="F35" s="105"/>
      <c r="G35" s="105"/>
      <c r="H35" s="105"/>
      <c r="I35" s="105"/>
    </row>
    <row r="36" spans="1:9" ht="12.75">
      <c r="A36" s="104"/>
      <c r="B36" s="105"/>
      <c r="C36" s="106"/>
      <c r="D36" s="107"/>
      <c r="E36" s="105"/>
      <c r="F36" s="105"/>
      <c r="G36" s="105"/>
      <c r="H36" s="105"/>
      <c r="I36" s="105"/>
    </row>
    <row r="37" spans="1:9" ht="12.75">
      <c r="A37" s="104"/>
      <c r="B37" s="106"/>
      <c r="C37" s="106"/>
      <c r="D37" s="106"/>
      <c r="E37" s="106"/>
      <c r="F37" s="106"/>
      <c r="G37" s="106"/>
      <c r="H37" s="106"/>
      <c r="I37" s="106"/>
    </row>
    <row r="38" spans="1:9" ht="12.75">
      <c r="A38" s="108"/>
      <c r="B38" s="106"/>
      <c r="C38" s="106"/>
      <c r="D38" s="106"/>
      <c r="E38" s="106"/>
      <c r="F38" s="106"/>
      <c r="G38" s="106"/>
      <c r="H38" s="106"/>
      <c r="I38" s="106"/>
    </row>
    <row r="39" spans="1:9" ht="12.75">
      <c r="A39" s="108"/>
      <c r="B39" s="106"/>
      <c r="C39" s="106"/>
      <c r="D39" s="106"/>
      <c r="E39" s="106"/>
      <c r="F39" s="106"/>
      <c r="G39" s="106"/>
      <c r="H39" s="106"/>
      <c r="I39" s="106"/>
    </row>
    <row r="40" spans="1:9" ht="12.75">
      <c r="A40" s="108"/>
      <c r="B40" s="106"/>
      <c r="C40" s="106"/>
      <c r="D40" s="106"/>
      <c r="E40" s="106"/>
      <c r="F40" s="106"/>
      <c r="G40" s="106"/>
      <c r="H40" s="106"/>
      <c r="I40" s="106"/>
    </row>
    <row r="41" spans="1:9" ht="12.75">
      <c r="A41" s="108"/>
      <c r="B41" s="106"/>
      <c r="C41" s="106"/>
      <c r="D41" s="106"/>
      <c r="E41" s="106"/>
      <c r="F41" s="106"/>
      <c r="G41" s="106"/>
      <c r="H41" s="106"/>
      <c r="I41" s="106"/>
    </row>
    <row r="42" spans="1:9" ht="29.25" customHeight="1">
      <c r="A42" s="114"/>
      <c r="B42" s="106"/>
      <c r="C42" s="106"/>
      <c r="D42" s="106"/>
      <c r="E42" s="106"/>
      <c r="F42" s="106"/>
      <c r="G42" s="106"/>
      <c r="H42" s="106"/>
      <c r="I42" s="106"/>
    </row>
    <row r="43" spans="1:9" s="111" customFormat="1" ht="30" customHeight="1">
      <c r="A43" s="109"/>
      <c r="B43" s="106"/>
      <c r="C43" s="106"/>
      <c r="D43" s="106"/>
      <c r="E43" s="106"/>
      <c r="F43" s="106"/>
      <c r="G43" s="106"/>
      <c r="H43" s="106"/>
      <c r="I43" s="106"/>
    </row>
    <row r="44" spans="1:9" s="111" customFormat="1" ht="28.5" customHeight="1">
      <c r="A44" s="109"/>
      <c r="B44" s="113"/>
      <c r="C44" s="113"/>
      <c r="D44" s="113"/>
      <c r="E44" s="113"/>
      <c r="F44" s="113"/>
      <c r="G44" s="113"/>
      <c r="H44" s="113"/>
      <c r="I44" s="113"/>
    </row>
    <row r="45" spans="3:6" ht="13.5" customHeight="1">
      <c r="C45" s="17"/>
      <c r="D45" s="15"/>
      <c r="E45" s="18"/>
      <c r="F45" s="18"/>
    </row>
    <row r="46" spans="3:6" ht="13.5" customHeight="1">
      <c r="C46" s="17"/>
      <c r="D46" s="19"/>
      <c r="E46" s="20"/>
      <c r="F46" s="20"/>
    </row>
    <row r="47" spans="4:6" ht="13.5" customHeight="1">
      <c r="D47" s="21"/>
      <c r="E47" s="22"/>
      <c r="F47" s="22"/>
    </row>
    <row r="48" spans="4:6" ht="13.5" customHeight="1">
      <c r="D48" s="23"/>
      <c r="E48" s="24"/>
      <c r="F48" s="24"/>
    </row>
    <row r="49" spans="4:6" ht="13.5" customHeight="1">
      <c r="D49" s="15"/>
      <c r="E49" s="16"/>
      <c r="F49" s="16"/>
    </row>
    <row r="50" spans="3:6" ht="28.5" customHeight="1">
      <c r="C50" s="17"/>
      <c r="D50" s="15"/>
      <c r="E50" s="25"/>
      <c r="F50" s="25"/>
    </row>
    <row r="51" spans="3:6" ht="13.5" customHeight="1">
      <c r="C51" s="17"/>
      <c r="D51" s="15"/>
      <c r="E51" s="20"/>
      <c r="F51" s="20"/>
    </row>
    <row r="52" spans="4:6" ht="13.5" customHeight="1">
      <c r="D52" s="15"/>
      <c r="E52" s="16"/>
      <c r="F52" s="16"/>
    </row>
    <row r="53" spans="4:6" ht="13.5" customHeight="1">
      <c r="D53" s="15"/>
      <c r="E53" s="24"/>
      <c r="F53" s="24"/>
    </row>
    <row r="54" spans="4:6" ht="13.5" customHeight="1">
      <c r="D54" s="15"/>
      <c r="E54" s="16"/>
      <c r="F54" s="16"/>
    </row>
    <row r="55" spans="4:6" ht="22.5" customHeight="1">
      <c r="D55" s="15"/>
      <c r="E55" s="26"/>
      <c r="F55" s="26"/>
    </row>
    <row r="56" spans="4:6" ht="13.5" customHeight="1">
      <c r="D56" s="21"/>
      <c r="E56" s="22"/>
      <c r="F56" s="22"/>
    </row>
    <row r="57" spans="2:6" ht="13.5" customHeight="1">
      <c r="B57" s="17"/>
      <c r="D57" s="21"/>
      <c r="E57" s="27"/>
      <c r="F57" s="27"/>
    </row>
    <row r="58" spans="3:6" ht="13.5" customHeight="1">
      <c r="C58" s="17"/>
      <c r="D58" s="21"/>
      <c r="E58" s="28"/>
      <c r="F58" s="28"/>
    </row>
    <row r="59" spans="3:6" ht="13.5" customHeight="1">
      <c r="C59" s="17"/>
      <c r="D59" s="23"/>
      <c r="E59" s="20"/>
      <c r="F59" s="20"/>
    </row>
    <row r="60" spans="4:6" ht="13.5" customHeight="1">
      <c r="D60" s="15"/>
      <c r="E60" s="16"/>
      <c r="F60" s="16"/>
    </row>
    <row r="61" spans="2:6" ht="13.5" customHeight="1">
      <c r="B61" s="17"/>
      <c r="D61" s="15"/>
      <c r="E61" s="18"/>
      <c r="F61" s="18"/>
    </row>
    <row r="62" spans="3:6" ht="13.5" customHeight="1">
      <c r="C62" s="17"/>
      <c r="D62" s="15"/>
      <c r="E62" s="27"/>
      <c r="F62" s="27"/>
    </row>
    <row r="63" spans="3:6" ht="13.5" customHeight="1">
      <c r="C63" s="17"/>
      <c r="D63" s="23"/>
      <c r="E63" s="20"/>
      <c r="F63" s="20"/>
    </row>
    <row r="64" spans="4:6" ht="13.5" customHeight="1">
      <c r="D64" s="21"/>
      <c r="E64" s="16"/>
      <c r="F64" s="16"/>
    </row>
    <row r="65" spans="3:6" ht="13.5" customHeight="1">
      <c r="C65" s="17"/>
      <c r="D65" s="21"/>
      <c r="E65" s="27"/>
      <c r="F65" s="27"/>
    </row>
    <row r="66" spans="4:6" ht="22.5" customHeight="1">
      <c r="D66" s="23"/>
      <c r="E66" s="26"/>
      <c r="F66" s="26"/>
    </row>
    <row r="67" spans="4:6" ht="13.5" customHeight="1">
      <c r="D67" s="15"/>
      <c r="E67" s="16"/>
      <c r="F67" s="16"/>
    </row>
    <row r="68" spans="4:6" ht="13.5" customHeight="1">
      <c r="D68" s="23"/>
      <c r="E68" s="20"/>
      <c r="F68" s="20"/>
    </row>
    <row r="69" spans="4:6" ht="13.5" customHeight="1">
      <c r="D69" s="15"/>
      <c r="E69" s="16"/>
      <c r="F69" s="16"/>
    </row>
    <row r="70" spans="4:6" ht="13.5" customHeight="1">
      <c r="D70" s="15"/>
      <c r="E70" s="16"/>
      <c r="F70" s="16"/>
    </row>
    <row r="71" spans="1:6" ht="13.5" customHeight="1">
      <c r="A71" s="17"/>
      <c r="D71" s="29"/>
      <c r="E71" s="27"/>
      <c r="F71" s="27"/>
    </row>
    <row r="72" spans="2:6" ht="13.5" customHeight="1">
      <c r="B72" s="17"/>
      <c r="C72" s="17"/>
      <c r="D72" s="30"/>
      <c r="E72" s="27"/>
      <c r="F72" s="27"/>
    </row>
    <row r="73" spans="2:6" ht="13.5" customHeight="1">
      <c r="B73" s="17"/>
      <c r="C73" s="17"/>
      <c r="D73" s="30"/>
      <c r="E73" s="18"/>
      <c r="F73" s="18"/>
    </row>
    <row r="74" spans="2:6" ht="13.5" customHeight="1">
      <c r="B74" s="17"/>
      <c r="C74" s="17"/>
      <c r="D74" s="23"/>
      <c r="E74" s="24"/>
      <c r="F74" s="24"/>
    </row>
    <row r="75" spans="4:6" ht="12.75">
      <c r="D75" s="15"/>
      <c r="E75" s="16"/>
      <c r="F75" s="16"/>
    </row>
    <row r="76" spans="2:6" ht="12.75">
      <c r="B76" s="17"/>
      <c r="D76" s="15"/>
      <c r="E76" s="27"/>
      <c r="F76" s="27"/>
    </row>
    <row r="77" spans="3:6" ht="12.75">
      <c r="C77" s="17"/>
      <c r="D77" s="15"/>
      <c r="E77" s="18"/>
      <c r="F77" s="18"/>
    </row>
    <row r="78" spans="3:6" ht="12.75">
      <c r="C78" s="17"/>
      <c r="D78" s="23"/>
      <c r="E78" s="20"/>
      <c r="F78" s="20"/>
    </row>
    <row r="79" spans="4:6" ht="12.75">
      <c r="D79" s="15"/>
      <c r="E79" s="16"/>
      <c r="F79" s="16"/>
    </row>
    <row r="80" spans="4:6" ht="12.75">
      <c r="D80" s="15"/>
      <c r="E80" s="16"/>
      <c r="F80" s="16"/>
    </row>
    <row r="81" spans="4:6" ht="12.75">
      <c r="D81" s="31"/>
      <c r="E81" s="32"/>
      <c r="F81" s="32"/>
    </row>
    <row r="82" spans="4:6" ht="12.75">
      <c r="D82" s="15"/>
      <c r="E82" s="16"/>
      <c r="F82" s="16"/>
    </row>
    <row r="83" spans="4:6" ht="12.75">
      <c r="D83" s="15"/>
      <c r="E83" s="16"/>
      <c r="F83" s="16"/>
    </row>
    <row r="84" spans="4:6" ht="12.75">
      <c r="D84" s="15"/>
      <c r="E84" s="16"/>
      <c r="F84" s="16"/>
    </row>
    <row r="85" spans="4:6" ht="12.75">
      <c r="D85" s="23"/>
      <c r="E85" s="20"/>
      <c r="F85" s="20"/>
    </row>
    <row r="86" spans="4:6" ht="12.75">
      <c r="D86" s="15"/>
      <c r="E86" s="16"/>
      <c r="F86" s="16"/>
    </row>
    <row r="87" spans="4:6" ht="12.75">
      <c r="D87" s="23"/>
      <c r="E87" s="20"/>
      <c r="F87" s="20"/>
    </row>
    <row r="88" spans="4:6" ht="12.75">
      <c r="D88" s="15"/>
      <c r="E88" s="16"/>
      <c r="F88" s="16"/>
    </row>
    <row r="89" spans="4:6" ht="12.75">
      <c r="D89" s="15"/>
      <c r="E89" s="16"/>
      <c r="F89" s="16"/>
    </row>
    <row r="90" spans="4:6" ht="12.75">
      <c r="D90" s="15"/>
      <c r="E90" s="16"/>
      <c r="F90" s="16"/>
    </row>
    <row r="91" spans="4:6" ht="12.75">
      <c r="D91" s="15"/>
      <c r="E91" s="16"/>
      <c r="F91" s="16"/>
    </row>
    <row r="92" spans="1:6" ht="28.5" customHeight="1">
      <c r="A92" s="25"/>
      <c r="B92" s="25"/>
      <c r="C92" s="25"/>
      <c r="D92" s="115"/>
      <c r="E92" s="60"/>
      <c r="F92" s="60"/>
    </row>
    <row r="93" spans="3:6" ht="12.75">
      <c r="C93" s="17"/>
      <c r="D93" s="15"/>
      <c r="E93" s="18"/>
      <c r="F93" s="18"/>
    </row>
    <row r="94" spans="4:6" ht="12.75">
      <c r="D94" s="36"/>
      <c r="E94" s="37"/>
      <c r="F94" s="37"/>
    </row>
    <row r="95" spans="4:6" ht="12.75">
      <c r="D95" s="15"/>
      <c r="E95" s="16"/>
      <c r="F95" s="16"/>
    </row>
    <row r="96" spans="4:6" ht="12.75">
      <c r="D96" s="31"/>
      <c r="E96" s="32"/>
      <c r="F96" s="32"/>
    </row>
    <row r="97" spans="4:6" ht="12.75">
      <c r="D97" s="31"/>
      <c r="E97" s="32"/>
      <c r="F97" s="32"/>
    </row>
    <row r="98" spans="4:6" ht="12.75">
      <c r="D98" s="15"/>
      <c r="E98" s="16"/>
      <c r="F98" s="16"/>
    </row>
    <row r="99" spans="4:6" ht="12.75">
      <c r="D99" s="23"/>
      <c r="E99" s="20"/>
      <c r="F99" s="20"/>
    </row>
    <row r="100" spans="4:6" ht="12.75">
      <c r="D100" s="15"/>
      <c r="E100" s="16"/>
      <c r="F100" s="16"/>
    </row>
    <row r="101" spans="4:6" ht="12.75">
      <c r="D101" s="15"/>
      <c r="E101" s="16"/>
      <c r="F101" s="16"/>
    </row>
    <row r="102" spans="4:6" ht="12.75">
      <c r="D102" s="23"/>
      <c r="E102" s="20"/>
      <c r="F102" s="20"/>
    </row>
    <row r="103" spans="4:6" ht="12.75">
      <c r="D103" s="15"/>
      <c r="E103" s="16"/>
      <c r="F103" s="16"/>
    </row>
    <row r="104" spans="4:6" ht="12.75">
      <c r="D104" s="31"/>
      <c r="E104" s="32"/>
      <c r="F104" s="32"/>
    </row>
    <row r="105" spans="4:6" ht="12.75">
      <c r="D105" s="23"/>
      <c r="E105" s="37"/>
      <c r="F105" s="37"/>
    </row>
    <row r="106" spans="4:6" ht="12.75">
      <c r="D106" s="21"/>
      <c r="E106" s="32"/>
      <c r="F106" s="32"/>
    </row>
    <row r="107" spans="4:6" ht="12.75">
      <c r="D107" s="23"/>
      <c r="E107" s="20"/>
      <c r="F107" s="20"/>
    </row>
    <row r="108" spans="4:6" ht="12.75">
      <c r="D108" s="15"/>
      <c r="E108" s="16"/>
      <c r="F108" s="16"/>
    </row>
    <row r="109" spans="3:6" ht="12.75">
      <c r="C109" s="17"/>
      <c r="D109" s="15"/>
      <c r="E109" s="18"/>
      <c r="F109" s="18"/>
    </row>
    <row r="110" spans="4:6" ht="12.75">
      <c r="D110" s="21"/>
      <c r="E110" s="20"/>
      <c r="F110" s="20"/>
    </row>
    <row r="111" spans="4:6" ht="12.75">
      <c r="D111" s="21"/>
      <c r="E111" s="32"/>
      <c r="F111" s="32"/>
    </row>
    <row r="112" spans="3:6" ht="12.75">
      <c r="C112" s="17"/>
      <c r="D112" s="21"/>
      <c r="E112" s="38"/>
      <c r="F112" s="38"/>
    </row>
    <row r="113" spans="3:6" ht="12.75">
      <c r="C113" s="17"/>
      <c r="D113" s="23"/>
      <c r="E113" s="24"/>
      <c r="F113" s="24"/>
    </row>
    <row r="114" spans="4:6" ht="12.75">
      <c r="D114" s="15"/>
      <c r="E114" s="16"/>
      <c r="F114" s="16"/>
    </row>
    <row r="115" spans="4:6" ht="12.75">
      <c r="D115" s="36"/>
      <c r="E115" s="39"/>
      <c r="F115" s="39"/>
    </row>
    <row r="116" spans="4:6" ht="11.25" customHeight="1">
      <c r="D116" s="31"/>
      <c r="E116" s="32"/>
      <c r="F116" s="32"/>
    </row>
    <row r="117" spans="2:6" ht="24" customHeight="1">
      <c r="B117" s="17"/>
      <c r="D117" s="31"/>
      <c r="E117" s="40"/>
      <c r="F117" s="40"/>
    </row>
    <row r="118" spans="3:6" ht="15" customHeight="1">
      <c r="C118" s="17"/>
      <c r="D118" s="31"/>
      <c r="E118" s="40"/>
      <c r="F118" s="40"/>
    </row>
    <row r="119" spans="4:6" ht="11.25" customHeight="1">
      <c r="D119" s="36"/>
      <c r="E119" s="37"/>
      <c r="F119" s="37"/>
    </row>
    <row r="120" spans="4:6" ht="12.75">
      <c r="D120" s="31"/>
      <c r="E120" s="32"/>
      <c r="F120" s="32"/>
    </row>
    <row r="121" spans="2:6" ht="13.5" customHeight="1">
      <c r="B121" s="17"/>
      <c r="D121" s="31"/>
      <c r="E121" s="41"/>
      <c r="F121" s="41"/>
    </row>
    <row r="122" spans="3:6" ht="12.75" customHeight="1">
      <c r="C122" s="17"/>
      <c r="D122" s="31"/>
      <c r="E122" s="18"/>
      <c r="F122" s="18"/>
    </row>
    <row r="123" spans="3:6" ht="12.75" customHeight="1">
      <c r="C123" s="17"/>
      <c r="D123" s="23"/>
      <c r="E123" s="24"/>
      <c r="F123" s="24"/>
    </row>
    <row r="124" spans="4:6" ht="12.75">
      <c r="D124" s="15"/>
      <c r="E124" s="16"/>
      <c r="F124" s="16"/>
    </row>
    <row r="125" spans="3:6" ht="12.75">
      <c r="C125" s="17"/>
      <c r="D125" s="15"/>
      <c r="E125" s="38"/>
      <c r="F125" s="38"/>
    </row>
    <row r="126" spans="4:6" ht="12.75">
      <c r="D126" s="36"/>
      <c r="E126" s="37"/>
      <c r="F126" s="37"/>
    </row>
    <row r="127" spans="4:6" ht="12.75">
      <c r="D127" s="31"/>
      <c r="E127" s="32"/>
      <c r="F127" s="32"/>
    </row>
    <row r="128" spans="4:6" ht="12.75">
      <c r="D128" s="15"/>
      <c r="E128" s="16"/>
      <c r="F128" s="16"/>
    </row>
    <row r="129" spans="1:6" ht="19.5" customHeight="1">
      <c r="A129" s="42"/>
      <c r="B129" s="6"/>
      <c r="C129" s="6"/>
      <c r="D129" s="6"/>
      <c r="E129" s="27"/>
      <c r="F129" s="27"/>
    </row>
    <row r="130" spans="1:6" ht="15" customHeight="1">
      <c r="A130" s="17"/>
      <c r="D130" s="29"/>
      <c r="E130" s="27"/>
      <c r="F130" s="27"/>
    </row>
    <row r="131" spans="1:6" ht="12.75">
      <c r="A131" s="17"/>
      <c r="B131" s="17"/>
      <c r="D131" s="29"/>
      <c r="E131" s="18"/>
      <c r="F131" s="18"/>
    </row>
    <row r="132" spans="3:6" ht="12.75">
      <c r="C132" s="17"/>
      <c r="D132" s="15"/>
      <c r="E132" s="27"/>
      <c r="F132" s="27"/>
    </row>
    <row r="133" spans="4:6" ht="12.75">
      <c r="D133" s="19"/>
      <c r="E133" s="20"/>
      <c r="F133" s="20"/>
    </row>
    <row r="134" spans="2:6" ht="12.75">
      <c r="B134" s="17"/>
      <c r="D134" s="15"/>
      <c r="E134" s="18"/>
      <c r="F134" s="18"/>
    </row>
    <row r="135" spans="3:6" ht="12.75">
      <c r="C135" s="17"/>
      <c r="D135" s="15"/>
      <c r="E135" s="18"/>
      <c r="F135" s="18"/>
    </row>
    <row r="136" spans="4:6" ht="12.75">
      <c r="D136" s="23"/>
      <c r="E136" s="24"/>
      <c r="F136" s="24"/>
    </row>
    <row r="137" spans="3:6" ht="22.5" customHeight="1">
      <c r="C137" s="17"/>
      <c r="D137" s="15"/>
      <c r="E137" s="25"/>
      <c r="F137" s="25"/>
    </row>
    <row r="138" spans="4:6" ht="12.75">
      <c r="D138" s="15"/>
      <c r="E138" s="24"/>
      <c r="F138" s="24"/>
    </row>
    <row r="139" spans="2:6" ht="12.75">
      <c r="B139" s="17"/>
      <c r="D139" s="21"/>
      <c r="E139" s="27"/>
      <c r="F139" s="27"/>
    </row>
    <row r="140" spans="3:6" ht="12.75">
      <c r="C140" s="17"/>
      <c r="D140" s="21"/>
      <c r="E140" s="28"/>
      <c r="F140" s="28"/>
    </row>
    <row r="141" spans="4:6" ht="12.75">
      <c r="D141" s="23"/>
      <c r="E141" s="20"/>
      <c r="F141" s="20"/>
    </row>
    <row r="142" spans="1:6" ht="13.5" customHeight="1">
      <c r="A142" s="17"/>
      <c r="D142" s="29"/>
      <c r="E142" s="27"/>
      <c r="F142" s="27"/>
    </row>
    <row r="143" spans="2:6" ht="13.5" customHeight="1">
      <c r="B143" s="17"/>
      <c r="D143" s="15"/>
      <c r="E143" s="27"/>
      <c r="F143" s="27"/>
    </row>
    <row r="144" spans="3:6" ht="13.5" customHeight="1">
      <c r="C144" s="17"/>
      <c r="D144" s="15"/>
      <c r="E144" s="18"/>
      <c r="F144" s="18"/>
    </row>
    <row r="145" spans="3:6" ht="12.75">
      <c r="C145" s="17"/>
      <c r="D145" s="23"/>
      <c r="E145" s="20"/>
      <c r="F145" s="20"/>
    </row>
    <row r="146" spans="3:6" ht="12.75">
      <c r="C146" s="17"/>
      <c r="D146" s="15"/>
      <c r="E146" s="18"/>
      <c r="F146" s="18"/>
    </row>
    <row r="147" spans="4:6" ht="12.75">
      <c r="D147" s="36"/>
      <c r="E147" s="37"/>
      <c r="F147" s="37"/>
    </row>
    <row r="148" spans="3:6" ht="12.75">
      <c r="C148" s="17"/>
      <c r="D148" s="21"/>
      <c r="E148" s="38"/>
      <c r="F148" s="38"/>
    </row>
    <row r="149" spans="3:6" ht="12.75">
      <c r="C149" s="17"/>
      <c r="D149" s="23"/>
      <c r="E149" s="24"/>
      <c r="F149" s="24"/>
    </row>
    <row r="150" spans="4:6" ht="12.75">
      <c r="D150" s="36"/>
      <c r="E150" s="43"/>
      <c r="F150" s="43"/>
    </row>
    <row r="151" spans="2:6" ht="12.75">
      <c r="B151" s="17"/>
      <c r="D151" s="31"/>
      <c r="E151" s="41"/>
      <c r="F151" s="41"/>
    </row>
    <row r="152" spans="3:6" ht="12.75">
      <c r="C152" s="17"/>
      <c r="D152" s="31"/>
      <c r="E152" s="18"/>
      <c r="F152" s="18"/>
    </row>
    <row r="153" spans="3:6" ht="12.75">
      <c r="C153" s="17"/>
      <c r="D153" s="23"/>
      <c r="E153" s="24"/>
      <c r="F153" s="24"/>
    </row>
    <row r="154" spans="3:6" ht="12.75">
      <c r="C154" s="17"/>
      <c r="D154" s="23"/>
      <c r="E154" s="24"/>
      <c r="F154" s="24"/>
    </row>
    <row r="155" spans="4:6" ht="12.75">
      <c r="D155" s="15"/>
      <c r="E155" s="16"/>
      <c r="F155" s="16"/>
    </row>
    <row r="156" spans="1:6" s="44" customFormat="1" ht="18" customHeight="1">
      <c r="A156" s="96"/>
      <c r="B156" s="97"/>
      <c r="C156" s="97"/>
      <c r="D156" s="97"/>
      <c r="E156" s="97"/>
      <c r="F156" s="61"/>
    </row>
    <row r="157" spans="1:6" ht="28.5" customHeight="1">
      <c r="A157" s="33"/>
      <c r="B157" s="33"/>
      <c r="C157" s="33"/>
      <c r="D157" s="34"/>
      <c r="E157" s="35"/>
      <c r="F157" s="60"/>
    </row>
    <row r="159" spans="1:6" ht="15">
      <c r="A159" s="46"/>
      <c r="B159" s="17"/>
      <c r="C159" s="17"/>
      <c r="D159" s="47"/>
      <c r="E159" s="5"/>
      <c r="F159" s="5"/>
    </row>
    <row r="160" spans="1:6" ht="12.75">
      <c r="A160" s="17"/>
      <c r="B160" s="17"/>
      <c r="C160" s="17"/>
      <c r="D160" s="47"/>
      <c r="E160" s="5"/>
      <c r="F160" s="5"/>
    </row>
    <row r="161" spans="1:6" ht="17.25" customHeight="1">
      <c r="A161" s="17"/>
      <c r="B161" s="17"/>
      <c r="C161" s="17"/>
      <c r="D161" s="47"/>
      <c r="E161" s="5"/>
      <c r="F161" s="5"/>
    </row>
    <row r="162" spans="1:6" ht="13.5" customHeight="1">
      <c r="A162" s="17"/>
      <c r="B162" s="17"/>
      <c r="C162" s="17"/>
      <c r="D162" s="47"/>
      <c r="E162" s="5"/>
      <c r="F162" s="5"/>
    </row>
    <row r="163" spans="1:6" ht="12.75">
      <c r="A163" s="17"/>
      <c r="B163" s="17"/>
      <c r="C163" s="17"/>
      <c r="D163" s="47"/>
      <c r="E163" s="5"/>
      <c r="F163" s="5"/>
    </row>
    <row r="164" spans="1:3" ht="12.75">
      <c r="A164" s="17"/>
      <c r="B164" s="17"/>
      <c r="C164" s="17"/>
    </row>
    <row r="165" spans="1:6" ht="12.75">
      <c r="A165" s="17"/>
      <c r="B165" s="17"/>
      <c r="C165" s="17"/>
      <c r="D165" s="47"/>
      <c r="E165" s="5"/>
      <c r="F165" s="5"/>
    </row>
    <row r="166" spans="1:6" ht="12.75">
      <c r="A166" s="17"/>
      <c r="B166" s="17"/>
      <c r="C166" s="17"/>
      <c r="D166" s="47"/>
      <c r="E166" s="48"/>
      <c r="F166" s="48"/>
    </row>
    <row r="167" spans="1:6" ht="12.75">
      <c r="A167" s="17"/>
      <c r="B167" s="17"/>
      <c r="C167" s="17"/>
      <c r="D167" s="47"/>
      <c r="E167" s="5"/>
      <c r="F167" s="5"/>
    </row>
    <row r="168" spans="1:6" ht="22.5" customHeight="1">
      <c r="A168" s="17"/>
      <c r="B168" s="17"/>
      <c r="C168" s="17"/>
      <c r="D168" s="47"/>
      <c r="E168" s="25"/>
      <c r="F168" s="25"/>
    </row>
    <row r="169" spans="4:6" ht="22.5" customHeight="1">
      <c r="D169" s="23"/>
      <c r="E169" s="26"/>
      <c r="F169" s="26"/>
    </row>
  </sheetData>
  <sheetProtection/>
  <mergeCells count="8">
    <mergeCell ref="A1:I1"/>
    <mergeCell ref="B16:I16"/>
    <mergeCell ref="B18:I18"/>
    <mergeCell ref="B30:I30"/>
    <mergeCell ref="B32:I32"/>
    <mergeCell ref="A156:E156"/>
    <mergeCell ref="B3:I3"/>
    <mergeCell ref="B44:I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2"/>
  <sheetViews>
    <sheetView tabSelected="1" zoomScalePageLayoutView="0" workbookViewId="0" topLeftCell="A7">
      <selection activeCell="M2" sqref="M1:M16384"/>
    </sheetView>
  </sheetViews>
  <sheetFormatPr defaultColWidth="11.421875" defaultRowHeight="12.75"/>
  <cols>
    <col min="1" max="1" width="6.7109375" style="50" customWidth="1"/>
    <col min="2" max="2" width="33.28125" style="51" customWidth="1"/>
    <col min="3" max="3" width="13.00390625" style="2" customWidth="1"/>
    <col min="4" max="4" width="11.421875" style="2" bestFit="1" customWidth="1"/>
    <col min="5" max="5" width="9.8515625" style="2" customWidth="1"/>
    <col min="6" max="6" width="14.140625" style="2" bestFit="1" customWidth="1"/>
    <col min="7" max="7" width="12.00390625" style="2" customWidth="1"/>
    <col min="8" max="8" width="7.8515625" style="2" customWidth="1"/>
    <col min="9" max="9" width="8.57421875" style="2" customWidth="1"/>
    <col min="10" max="10" width="11.421875" style="2" customWidth="1"/>
    <col min="11" max="11" width="10.00390625" style="2" customWidth="1"/>
    <col min="12" max="13" width="12.28125" style="2" hidden="1" customWidth="1"/>
    <col min="14" max="16384" width="11.421875" style="3" customWidth="1"/>
  </cols>
  <sheetData>
    <row r="1" spans="1:13" ht="24" customHeight="1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5" customFormat="1" ht="60.75">
      <c r="A2" s="52" t="s">
        <v>8</v>
      </c>
      <c r="B2" s="52" t="s">
        <v>9</v>
      </c>
      <c r="C2" s="4" t="s">
        <v>47</v>
      </c>
      <c r="D2" s="52" t="s">
        <v>3</v>
      </c>
      <c r="E2" s="52" t="s">
        <v>4</v>
      </c>
      <c r="F2" s="52" t="s">
        <v>45</v>
      </c>
      <c r="G2" s="52" t="s">
        <v>43</v>
      </c>
      <c r="H2" s="52" t="s">
        <v>46</v>
      </c>
      <c r="I2" s="52" t="s">
        <v>54</v>
      </c>
      <c r="J2" s="52" t="s">
        <v>6</v>
      </c>
      <c r="K2" s="52" t="s">
        <v>37</v>
      </c>
      <c r="L2" s="4" t="s">
        <v>48</v>
      </c>
      <c r="M2" s="4" t="s">
        <v>49</v>
      </c>
    </row>
    <row r="3" spans="1:13" ht="12.75">
      <c r="A3" s="78"/>
      <c r="B3" s="7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5" customFormat="1" ht="12.75">
      <c r="A4" s="78" t="s">
        <v>28</v>
      </c>
      <c r="B4" s="80" t="s">
        <v>39</v>
      </c>
      <c r="C4" s="81"/>
      <c r="D4" s="81"/>
      <c r="E4" s="81"/>
      <c r="F4" s="81"/>
      <c r="G4" s="81"/>
      <c r="H4" s="81" t="s">
        <v>28</v>
      </c>
      <c r="I4" s="81"/>
      <c r="J4" s="81"/>
      <c r="K4" s="81"/>
      <c r="L4" s="81"/>
      <c r="M4" s="81"/>
    </row>
    <row r="5" spans="1:13" ht="12.75">
      <c r="A5" s="78"/>
      <c r="B5" s="82" t="s">
        <v>38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4" s="5" customFormat="1" ht="12.75">
      <c r="A6" s="78"/>
      <c r="B6" s="82" t="s">
        <v>34</v>
      </c>
      <c r="C6" s="83"/>
      <c r="D6" s="81"/>
      <c r="E6" s="81"/>
      <c r="F6" s="81"/>
      <c r="G6" s="81"/>
      <c r="H6" s="81"/>
      <c r="I6" s="81"/>
      <c r="J6" s="81"/>
      <c r="K6" s="81"/>
      <c r="L6" s="81"/>
      <c r="M6" s="81"/>
      <c r="N6" s="5" t="s">
        <v>28</v>
      </c>
    </row>
    <row r="7" spans="1:13" s="5" customFormat="1" ht="49.5" customHeight="1">
      <c r="A7" s="84" t="s">
        <v>26</v>
      </c>
      <c r="B7" s="82" t="s">
        <v>35</v>
      </c>
      <c r="C7" s="83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s="5" customFormat="1" ht="12.75">
      <c r="A8" s="78">
        <v>3</v>
      </c>
      <c r="B8" s="82" t="s">
        <v>10</v>
      </c>
      <c r="C8" s="83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4" s="5" customFormat="1" ht="12.75">
      <c r="A9" s="78">
        <v>31</v>
      </c>
      <c r="B9" s="82" t="s">
        <v>11</v>
      </c>
      <c r="C9" s="83">
        <f>SUM(C10:C12)</f>
        <v>1509918</v>
      </c>
      <c r="D9" s="83"/>
      <c r="E9" s="83"/>
      <c r="F9" s="83"/>
      <c r="G9" s="83">
        <f>SUM(G10:G12)</f>
        <v>1509918</v>
      </c>
      <c r="H9" s="83"/>
      <c r="I9" s="83"/>
      <c r="J9" s="83"/>
      <c r="K9" s="83"/>
      <c r="L9" s="83">
        <v>1529031</v>
      </c>
      <c r="M9" s="83">
        <v>1551346</v>
      </c>
      <c r="N9" s="54"/>
    </row>
    <row r="10" spans="1:14" ht="12.75">
      <c r="A10" s="85">
        <v>311</v>
      </c>
      <c r="B10" s="79" t="s">
        <v>12</v>
      </c>
      <c r="C10" s="86">
        <v>1251946</v>
      </c>
      <c r="D10" s="86"/>
      <c r="E10" s="86"/>
      <c r="F10" s="86"/>
      <c r="G10" s="86">
        <v>1251946</v>
      </c>
      <c r="H10" s="86"/>
      <c r="I10" s="86"/>
      <c r="J10" s="86"/>
      <c r="K10" s="86"/>
      <c r="L10" s="86"/>
      <c r="M10" s="86"/>
      <c r="N10" s="55"/>
    </row>
    <row r="11" spans="1:14" ht="12.75">
      <c r="A11" s="85">
        <v>312</v>
      </c>
      <c r="B11" s="79" t="s">
        <v>13</v>
      </c>
      <c r="C11" s="86">
        <v>56800</v>
      </c>
      <c r="D11" s="86"/>
      <c r="E11" s="86"/>
      <c r="F11" s="86"/>
      <c r="G11" s="86">
        <v>56800</v>
      </c>
      <c r="H11" s="86"/>
      <c r="I11" s="86"/>
      <c r="J11" s="86"/>
      <c r="K11" s="86"/>
      <c r="L11" s="86"/>
      <c r="M11" s="86"/>
      <c r="N11" s="55"/>
    </row>
    <row r="12" spans="1:14" ht="12.75">
      <c r="A12" s="85">
        <v>313</v>
      </c>
      <c r="B12" s="79" t="s">
        <v>14</v>
      </c>
      <c r="C12" s="86">
        <v>201172</v>
      </c>
      <c r="D12" s="86"/>
      <c r="E12" s="86"/>
      <c r="F12" s="86"/>
      <c r="G12" s="86">
        <v>201172</v>
      </c>
      <c r="H12" s="86"/>
      <c r="I12" s="86"/>
      <c r="J12" s="86"/>
      <c r="K12" s="86"/>
      <c r="L12" s="86"/>
      <c r="M12" s="86"/>
      <c r="N12" s="55"/>
    </row>
    <row r="13" spans="1:14" s="5" customFormat="1" ht="12.75">
      <c r="A13" s="78">
        <v>32</v>
      </c>
      <c r="B13" s="82" t="s">
        <v>15</v>
      </c>
      <c r="C13" s="83">
        <f>SUM(C14:C17)</f>
        <v>732651</v>
      </c>
      <c r="D13" s="83">
        <f>SUM(D14:D17)</f>
        <v>433315</v>
      </c>
      <c r="E13" s="83">
        <f>SUM(E15)</f>
        <v>31715</v>
      </c>
      <c r="F13" s="83">
        <f>SUM(F14:F17)</f>
        <v>172611</v>
      </c>
      <c r="G13" s="83"/>
      <c r="H13" s="83"/>
      <c r="I13" s="83"/>
      <c r="J13" s="83">
        <f>SUM(J14:J17)</f>
        <v>3000</v>
      </c>
      <c r="K13" s="83">
        <f>SUM(K15+K16+K22)</f>
        <v>300000</v>
      </c>
      <c r="L13" s="83">
        <v>976932</v>
      </c>
      <c r="M13" s="83">
        <v>976932</v>
      </c>
      <c r="N13" s="54"/>
    </row>
    <row r="14" spans="1:14" ht="12.75">
      <c r="A14" s="85">
        <v>321</v>
      </c>
      <c r="B14" s="79" t="s">
        <v>16</v>
      </c>
      <c r="C14" s="86">
        <f>SUM(D14:K14)</f>
        <v>50140</v>
      </c>
      <c r="D14" s="86">
        <v>49500</v>
      </c>
      <c r="E14" s="86"/>
      <c r="F14" s="86">
        <v>640</v>
      </c>
      <c r="G14" s="86"/>
      <c r="H14" s="86"/>
      <c r="I14" s="86"/>
      <c r="J14" s="86"/>
      <c r="K14" s="86"/>
      <c r="L14" s="86"/>
      <c r="M14" s="86"/>
      <c r="N14" s="55"/>
    </row>
    <row r="15" spans="1:14" ht="12.75">
      <c r="A15" s="85">
        <v>322</v>
      </c>
      <c r="B15" s="79" t="s">
        <v>17</v>
      </c>
      <c r="C15" s="86">
        <f>SUM(D15:K15)</f>
        <v>477540</v>
      </c>
      <c r="D15" s="86">
        <v>224394</v>
      </c>
      <c r="E15" s="86">
        <v>31715</v>
      </c>
      <c r="F15" s="86">
        <v>152921</v>
      </c>
      <c r="G15" s="86"/>
      <c r="H15" s="86">
        <v>1450</v>
      </c>
      <c r="I15" s="86">
        <v>1560</v>
      </c>
      <c r="J15" s="86">
        <v>1500</v>
      </c>
      <c r="K15" s="86">
        <v>64000</v>
      </c>
      <c r="L15" s="86"/>
      <c r="M15" s="86"/>
      <c r="N15" s="55"/>
    </row>
    <row r="16" spans="1:14" ht="12.75">
      <c r="A16" s="85">
        <v>323</v>
      </c>
      <c r="B16" s="79" t="s">
        <v>18</v>
      </c>
      <c r="C16" s="86">
        <f>SUM(D16:K16)</f>
        <v>182421</v>
      </c>
      <c r="D16" s="86">
        <v>142921</v>
      </c>
      <c r="E16" s="86"/>
      <c r="F16" s="86">
        <v>13000</v>
      </c>
      <c r="G16" s="86"/>
      <c r="H16" s="86"/>
      <c r="I16" s="86"/>
      <c r="J16" s="86">
        <v>1500</v>
      </c>
      <c r="K16" s="86">
        <v>25000</v>
      </c>
      <c r="L16" s="86"/>
      <c r="M16" s="86"/>
      <c r="N16" s="55"/>
    </row>
    <row r="17" spans="1:14" ht="12.75">
      <c r="A17" s="85">
        <v>329</v>
      </c>
      <c r="B17" s="79" t="s">
        <v>19</v>
      </c>
      <c r="C17" s="86">
        <f>SUM(D17:K17)</f>
        <v>22550</v>
      </c>
      <c r="D17" s="86">
        <v>16500</v>
      </c>
      <c r="E17" s="86"/>
      <c r="F17" s="86">
        <v>6050</v>
      </c>
      <c r="G17" s="86"/>
      <c r="H17" s="86"/>
      <c r="I17" s="86"/>
      <c r="J17" s="86"/>
      <c r="K17" s="86"/>
      <c r="L17" s="86"/>
      <c r="M17" s="86"/>
      <c r="N17" s="55"/>
    </row>
    <row r="18" spans="1:14" s="5" customFormat="1" ht="12.75">
      <c r="A18" s="78">
        <v>34</v>
      </c>
      <c r="B18" s="82" t="s">
        <v>20</v>
      </c>
      <c r="C18" s="83">
        <f>SUM(C19:C19)</f>
        <v>5900</v>
      </c>
      <c r="D18" s="83">
        <v>5800</v>
      </c>
      <c r="E18" s="83">
        <v>100</v>
      </c>
      <c r="F18" s="83"/>
      <c r="G18" s="83"/>
      <c r="H18" s="83"/>
      <c r="I18" s="83"/>
      <c r="J18" s="83"/>
      <c r="K18" s="83"/>
      <c r="L18" s="83">
        <v>8000</v>
      </c>
      <c r="M18" s="83">
        <v>8000</v>
      </c>
      <c r="N18" s="54"/>
    </row>
    <row r="19" spans="1:14" ht="12.75">
      <c r="A19" s="85">
        <v>343</v>
      </c>
      <c r="B19" s="79" t="s">
        <v>21</v>
      </c>
      <c r="C19" s="86">
        <f>SUM(D19:K19)</f>
        <v>5900</v>
      </c>
      <c r="D19" s="86">
        <v>5800</v>
      </c>
      <c r="E19" s="86">
        <v>100</v>
      </c>
      <c r="F19" s="86"/>
      <c r="G19" s="86"/>
      <c r="H19" s="86"/>
      <c r="I19" s="86"/>
      <c r="J19" s="86"/>
      <c r="K19" s="86"/>
      <c r="L19" s="86"/>
      <c r="M19" s="86"/>
      <c r="N19" s="55"/>
    </row>
    <row r="20" spans="1:14" s="5" customFormat="1" ht="26.25">
      <c r="A20" s="78">
        <v>4</v>
      </c>
      <c r="B20" s="82" t="s">
        <v>23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54"/>
    </row>
    <row r="21" spans="1:14" s="5" customFormat="1" ht="26.25">
      <c r="A21" s="78">
        <v>42</v>
      </c>
      <c r="B21" s="82" t="s">
        <v>24</v>
      </c>
      <c r="C21" s="83">
        <f>SUM(C22:C24)</f>
        <v>212372</v>
      </c>
      <c r="D21" s="83">
        <v>0</v>
      </c>
      <c r="E21" s="83"/>
      <c r="F21" s="83">
        <f>F23+F24</f>
        <v>1372</v>
      </c>
      <c r="G21" s="83"/>
      <c r="H21" s="83"/>
      <c r="I21" s="83"/>
      <c r="J21" s="83"/>
      <c r="K21" s="83">
        <f>SUM(K22+K23)</f>
        <v>211000</v>
      </c>
      <c r="L21" s="83">
        <v>2500</v>
      </c>
      <c r="M21" s="83">
        <v>2500</v>
      </c>
      <c r="N21" s="54"/>
    </row>
    <row r="22" spans="1:14" ht="12.75">
      <c r="A22" s="85">
        <v>422</v>
      </c>
      <c r="B22" s="79" t="s">
        <v>22</v>
      </c>
      <c r="C22" s="86">
        <f>SUM(D22:K22)</f>
        <v>211000</v>
      </c>
      <c r="D22" s="86">
        <v>0</v>
      </c>
      <c r="E22" s="86"/>
      <c r="F22" s="86"/>
      <c r="G22" s="86"/>
      <c r="H22" s="86"/>
      <c r="I22" s="86"/>
      <c r="J22" s="86"/>
      <c r="K22" s="86">
        <v>211000</v>
      </c>
      <c r="L22" s="86"/>
      <c r="M22" s="86"/>
      <c r="N22" s="55"/>
    </row>
    <row r="23" spans="1:14" ht="26.25">
      <c r="A23" s="85">
        <v>424</v>
      </c>
      <c r="B23" s="79" t="s">
        <v>25</v>
      </c>
      <c r="C23" s="86">
        <f>SUM(D23:K23)</f>
        <v>1372</v>
      </c>
      <c r="D23" s="86"/>
      <c r="E23" s="86"/>
      <c r="F23" s="86">
        <v>1372</v>
      </c>
      <c r="G23" s="86"/>
      <c r="H23" s="86"/>
      <c r="I23" s="86"/>
      <c r="J23" s="86"/>
      <c r="K23" s="86"/>
      <c r="L23" s="86"/>
      <c r="M23" s="86"/>
      <c r="N23" s="55"/>
    </row>
    <row r="24" spans="1:14" ht="12.75">
      <c r="A24" s="85">
        <v>451</v>
      </c>
      <c r="B24" s="79" t="s">
        <v>50</v>
      </c>
      <c r="C24" s="86"/>
      <c r="D24" s="86"/>
      <c r="E24" s="86"/>
      <c r="F24" s="86">
        <v>0</v>
      </c>
      <c r="G24" s="86"/>
      <c r="H24" s="86"/>
      <c r="I24" s="86"/>
      <c r="J24" s="86"/>
      <c r="K24" s="86"/>
      <c r="L24" s="86"/>
      <c r="M24" s="86"/>
      <c r="N24" s="55"/>
    </row>
    <row r="25" spans="1:14" ht="15" customHeight="1">
      <c r="A25" s="85"/>
      <c r="B25" s="82" t="s">
        <v>36</v>
      </c>
      <c r="C25" s="83">
        <f>SUM(C21+C18+C13+C9)</f>
        <v>2460841</v>
      </c>
      <c r="D25" s="83">
        <f>SUM(D21+D18+D13+D9)</f>
        <v>439115</v>
      </c>
      <c r="E25" s="83">
        <f>SUM(E21+E18+E13+E9)</f>
        <v>31815</v>
      </c>
      <c r="F25" s="83">
        <f>SUM(F21+F18+F13+F94)</f>
        <v>173983</v>
      </c>
      <c r="G25" s="83">
        <f>SUM(G21+G18+G13+G9)</f>
        <v>1509918</v>
      </c>
      <c r="H25" s="83">
        <f>SUM(H15:H24)</f>
        <v>1450</v>
      </c>
      <c r="I25" s="83">
        <f>SUM(I15:I24)</f>
        <v>1560</v>
      </c>
      <c r="J25" s="83">
        <f>SUM(J21+J18+J13+J9)</f>
        <v>3000</v>
      </c>
      <c r="K25" s="83">
        <f>SUM(K15+K16+K22)</f>
        <v>300000</v>
      </c>
      <c r="L25" s="83">
        <f>SUM(L21+L18+L13+L9)</f>
        <v>2516463</v>
      </c>
      <c r="M25" s="83">
        <f>SUM(M21+M18+M13+M9)</f>
        <v>2538778</v>
      </c>
      <c r="N25" s="55"/>
    </row>
    <row r="26" spans="1:14" ht="12.75">
      <c r="A26" s="49"/>
      <c r="B26" s="8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3" ht="12.75">
      <c r="A27" s="49"/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49"/>
      <c r="B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49"/>
      <c r="B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49"/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49"/>
      <c r="B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49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49"/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49"/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49"/>
      <c r="B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49"/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49"/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49"/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49"/>
      <c r="B39" s="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49"/>
      <c r="B40" s="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49"/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49"/>
      <c r="B42" s="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49"/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49"/>
      <c r="B44" s="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49"/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49"/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49"/>
      <c r="B47" s="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49"/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49"/>
      <c r="B49" s="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49"/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49"/>
      <c r="B51" s="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49"/>
      <c r="B52" s="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49"/>
      <c r="B53" s="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49"/>
      <c r="B54" s="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49"/>
      <c r="B55" s="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49"/>
      <c r="B56" s="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49"/>
      <c r="B57" s="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49"/>
      <c r="B58" s="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49"/>
      <c r="B59" s="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49"/>
      <c r="B60" s="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49"/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49"/>
      <c r="B62" s="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49"/>
      <c r="B63" s="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49"/>
      <c r="B64" s="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49"/>
      <c r="B65" s="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49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49"/>
      <c r="B67" s="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49"/>
      <c r="B68" s="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49"/>
      <c r="B69" s="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49"/>
      <c r="B70" s="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49"/>
      <c r="B71" s="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49"/>
      <c r="B72" s="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49"/>
      <c r="B73" s="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49"/>
      <c r="B74" s="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49"/>
      <c r="B75" s="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49"/>
      <c r="B76" s="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49"/>
      <c r="B77" s="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49"/>
      <c r="B78" s="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49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49"/>
      <c r="B80" s="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49"/>
      <c r="B81" s="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49"/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49"/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49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49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49"/>
      <c r="B86" s="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49"/>
      <c r="B87" s="8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49"/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49"/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49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49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49"/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49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49"/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49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49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49"/>
      <c r="B97" s="8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49"/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49"/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49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49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49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49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49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49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49"/>
      <c r="B106" s="8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49"/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49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49"/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49"/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49"/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49"/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49"/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49"/>
      <c r="B114" s="8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49"/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49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49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49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49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49"/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49"/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49"/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49"/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49"/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49"/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49"/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49"/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49"/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49"/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49"/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49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49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49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49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49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49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49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49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49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49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49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49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49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49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49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49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49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49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49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49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49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49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49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49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49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49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49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49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49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49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49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49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49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49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49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49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49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49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49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49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49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49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49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49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49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49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49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49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49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49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49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49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49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49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49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49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49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49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49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49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49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49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49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49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49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49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49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49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49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49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49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49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49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49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49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49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49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49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49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49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49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49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49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49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49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49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49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49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49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49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49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49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49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49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49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49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49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49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49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49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49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49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49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49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49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49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49"/>
      <c r="B237" s="8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49"/>
      <c r="B238" s="8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49"/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49"/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49"/>
      <c r="B241" s="8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49"/>
      <c r="B242" s="8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49"/>
      <c r="B243" s="8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49"/>
      <c r="B244" s="8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49"/>
      <c r="B245" s="8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49"/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49"/>
      <c r="B247" s="8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49"/>
      <c r="B248" s="8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49"/>
      <c r="B249" s="8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49"/>
      <c r="B250" s="8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49"/>
      <c r="B251" s="8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49"/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49"/>
      <c r="B253" s="8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49"/>
      <c r="B254" s="8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49"/>
      <c r="B255" s="8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49"/>
      <c r="B256" s="8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49"/>
      <c r="B257" s="8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49"/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49"/>
      <c r="B259" s="8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49"/>
      <c r="B260" s="8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49"/>
      <c r="B261" s="8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49"/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49"/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49"/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49"/>
      <c r="B265" s="8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49"/>
      <c r="B266" s="8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49"/>
      <c r="B267" s="8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49"/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49"/>
      <c r="B269" s="8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49"/>
      <c r="B270" s="8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49"/>
      <c r="B271" s="8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49"/>
      <c r="B272" s="8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49"/>
      <c r="B273" s="8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49"/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49"/>
      <c r="B275" s="8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49"/>
      <c r="B276" s="8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49"/>
      <c r="B277" s="8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49"/>
      <c r="B278" s="8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49"/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49"/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49"/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49"/>
      <c r="B282" s="8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Odgajatelj-1</cp:lastModifiedBy>
  <cp:lastPrinted>2020-12-02T06:54:54Z</cp:lastPrinted>
  <dcterms:created xsi:type="dcterms:W3CDTF">2013-09-11T11:00:21Z</dcterms:created>
  <dcterms:modified xsi:type="dcterms:W3CDTF">2020-12-21T13:27:41Z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