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BALANS I 2024\"/>
    </mc:Choice>
  </mc:AlternateContent>
  <bookViews>
    <workbookView xWindow="-105" yWindow="-105" windowWidth="23250" windowHeight="12570"/>
  </bookViews>
  <sheets>
    <sheet name="SAŽETAK" sheetId="1" r:id="rId1"/>
    <sheet name=" Račun prihoda i rashoda" sheetId="3" r:id="rId2"/>
    <sheet name="Prihodi i rashodi po izvorima" sheetId="2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E25" i="3"/>
  <c r="F25" i="3"/>
  <c r="F31" i="3"/>
  <c r="C26" i="2"/>
  <c r="B26" i="2"/>
  <c r="C10" i="2"/>
  <c r="B10" i="2"/>
  <c r="F31" i="7" l="1"/>
  <c r="F37" i="7"/>
  <c r="F24" i="7"/>
  <c r="E24" i="7" l="1"/>
  <c r="F13" i="7" l="1"/>
  <c r="F23" i="7" l="1"/>
  <c r="E23" i="7"/>
  <c r="F32" i="7"/>
  <c r="F8" i="7"/>
  <c r="F6" i="7" s="1"/>
  <c r="F14" i="1"/>
  <c r="E10" i="3" l="1"/>
  <c r="F28" i="7" l="1"/>
  <c r="F27" i="7" s="1"/>
  <c r="F19" i="7"/>
  <c r="F18" i="7" s="1"/>
  <c r="F17" i="7" l="1"/>
  <c r="E37" i="7"/>
  <c r="E17" i="7" s="1"/>
  <c r="E8" i="7"/>
  <c r="E6" i="7" s="1"/>
  <c r="E28" i="7"/>
  <c r="E27" i="7" s="1"/>
  <c r="F12" i="7"/>
  <c r="F11" i="7" l="1"/>
  <c r="E34" i="7"/>
  <c r="E32" i="7"/>
  <c r="E19" i="7"/>
  <c r="E18" i="7" s="1"/>
  <c r="E13" i="7"/>
  <c r="E12" i="7" s="1"/>
  <c r="E11" i="7" s="1"/>
  <c r="E31" i="7" l="1"/>
  <c r="E31" i="3" l="1"/>
  <c r="F10" i="3"/>
</calcChain>
</file>

<file path=xl/sharedStrings.xml><?xml version="1.0" encoding="utf-8"?>
<sst xmlns="http://schemas.openxmlformats.org/spreadsheetml/2006/main" count="215" uniqueCount="127">
  <si>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</si>
  <si>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</si>
  <si>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</si>
  <si>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</si>
  <si>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</si>
  <si>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</si>
  <si>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</si>
  <si>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</si>
  <si>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</si>
  <si>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</si>
  <si>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</si>
  <si>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</si>
  <si>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</si>
  <si>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</si>
  <si>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</si>
  <si>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</si>
  <si>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</si>
  <si>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</si>
  <si>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</si>
  <si>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</si>
  <si>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</si>
  <si>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</si>
  <si>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</si>
  <si>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</si>
  <si>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</si>
  <si>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</si>
  <si>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</si>
  <si>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</si>
  <si>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</si>
  <si>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</si>
  <si>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</si>
  <si>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</si>
  <si>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</si>
  <si>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</si>
  <si>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</si>
  <si>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</si>
  <si>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</si>
  <si>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</si>
  <si>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</si>
  <si>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</si>
  <si>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</si>
  <si>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</si>
  <si>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</si>
  <si>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</si>
  <si>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</si>
  <si>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</si>
  <si>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</si>
  <si>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</si>
  <si>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</si>
  <si>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</si>
  <si>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</si>
  <si>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</si>
  <si>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</si>
  <si>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 xml:space="preserve"> </t>
  </si>
  <si>
    <t>Prihodi od kamata</t>
  </si>
  <si>
    <t>Ostali nespom. Prihodi</t>
  </si>
  <si>
    <t xml:space="preserve">Prihodi ostv. na trž i donacija </t>
  </si>
  <si>
    <t>Financijski rashodi</t>
  </si>
  <si>
    <t>Dodatna ulag. na građ. objet</t>
  </si>
  <si>
    <t>Preneseni višak</t>
  </si>
  <si>
    <t>09 Obrazovanje</t>
  </si>
  <si>
    <t>092 Srednjoškolsko obrazovanje</t>
  </si>
  <si>
    <t>PROGRAM 1001</t>
  </si>
  <si>
    <t>Program javnih potreba u školstvu</t>
  </si>
  <si>
    <t>Aktivnost A100010</t>
  </si>
  <si>
    <t>Školska kuhinja</t>
  </si>
  <si>
    <t>Izvor financiranja 5.2.14</t>
  </si>
  <si>
    <t>Pomoći-agencija za plaćanja u poljoprivredi</t>
  </si>
  <si>
    <t>Školska shema-namirnice za učenike</t>
  </si>
  <si>
    <t>Aktivnost A100011</t>
  </si>
  <si>
    <t xml:space="preserve">Izvor financiranja 5.2.2 </t>
  </si>
  <si>
    <t>POMOĆI-PK</t>
  </si>
  <si>
    <t>Redovni program SŠ</t>
  </si>
  <si>
    <t>Aktivnost A100021</t>
  </si>
  <si>
    <t>Smještaj, prehrana i odgojno-obrazovni program s učenicima SŠ</t>
  </si>
  <si>
    <t>Izvor financiranja 1.1.</t>
  </si>
  <si>
    <t>Izvor financiranja 1.3.</t>
  </si>
  <si>
    <t>Izvor financiranja 3.1.1</t>
  </si>
  <si>
    <t>VLASTITI PRIHODI-PK</t>
  </si>
  <si>
    <t>Izvor financiranja 4.3.3</t>
  </si>
  <si>
    <t>PRIHODI ZA POSEBNE NAMJENE VIŠAK-PK</t>
  </si>
  <si>
    <t>Izvor financiranja 7.1.1</t>
  </si>
  <si>
    <t>PRIHODI OD NADOKNADE ŠTETA NA IMOVINI-PK</t>
  </si>
  <si>
    <t>Dodatna ulaganja na postrojenjima i opremi</t>
  </si>
  <si>
    <t>Kapitalni projekt K100002</t>
  </si>
  <si>
    <t>Ulaganja u objekte školstva</t>
  </si>
  <si>
    <t>OPĆI PRIHODI SREDNJE ŠKOLE</t>
  </si>
  <si>
    <t>Predsjednica Domskog odbora:</t>
  </si>
  <si>
    <t>__________________________________________________</t>
  </si>
  <si>
    <t>Džemila Lukač, prof.</t>
  </si>
  <si>
    <t>Novi plan 2023.</t>
  </si>
  <si>
    <t>I IZMJENE I DOPUNE FINANCIJSKOG PLANA UČENIČKOG DOMA - KUTINA 
ZA 2024. GODINU</t>
  </si>
  <si>
    <t>I IZMJENE I DOPUNE FINANCIJSKOG PLANA UČENIČKOG DOMA- KUTINA ZA 2024. GODINU</t>
  </si>
  <si>
    <t>Plan za 2024.</t>
  </si>
  <si>
    <t>Novi plan 2024.</t>
  </si>
  <si>
    <t>I IZMJENE I DOPUNE FINANCIJSKOG PLANA UČENIČKOG DOMA - KUTINA
ZA 2024. GODINU</t>
  </si>
  <si>
    <t>I IZMJENE I DOPUNE FINANCIJSKOG PLANA UČENIČKOG DOMA - KUTINA ZA 2024.  GODINU</t>
  </si>
  <si>
    <t>Plan za 2024. EU</t>
  </si>
  <si>
    <t>FINANCIJSKI PLAN UČENIČKOG DOMA - KUTINA 
ZA 2024. I PROJEKCIJA ZA 2025. I 2026. GODINU</t>
  </si>
  <si>
    <t>PRIHODI POSLOVANJA PREMA IZVORIMA FINANCIRANJA</t>
  </si>
  <si>
    <t>Brojčana oznaka i naziv</t>
  </si>
  <si>
    <t>Izvršenje 2022.</t>
  </si>
  <si>
    <t>Plan 2023.</t>
  </si>
  <si>
    <t>Projekcija 
za 2025.</t>
  </si>
  <si>
    <t>Projekcija 
za 2026.</t>
  </si>
  <si>
    <t>1 Opći prihodi i primici</t>
  </si>
  <si>
    <t xml:space="preserve">  11 Opći prihodi i primici</t>
  </si>
  <si>
    <t xml:space="preserve">  12 Opći prihodi i primici</t>
  </si>
  <si>
    <t>Školska shema</t>
  </si>
  <si>
    <t>2. Vlastiti izvori</t>
  </si>
  <si>
    <t>Vlastiti izvori</t>
  </si>
  <si>
    <t>4 Pomoći</t>
  </si>
  <si>
    <t>6 Prihodi od nef imovine i nadoknade štete s osnova osiguranja</t>
  </si>
  <si>
    <t>Kapitalni projekt</t>
  </si>
  <si>
    <t>RASHODI POSLOVANJA PREMA IZVORIMA FINANCIRANJA</t>
  </si>
  <si>
    <t>3 Vlastiti prihodi</t>
  </si>
  <si>
    <t xml:space="preserve">  31 Vlastiti prihodi</t>
  </si>
  <si>
    <t>Novi plan za 2024.</t>
  </si>
  <si>
    <t>PRIHODI POSLOVANJA PREMA EKONOMSKOJ KLASIFIKACIJI</t>
  </si>
  <si>
    <t>RASHODI POSLOVANJA PREMA EKONOMSKOJ KLASIFIKACIJI</t>
  </si>
  <si>
    <t>FINANCIJSKI PLAN PRORAČUNSKOG KORISNIKA JEDINICE LOKALNE I PODRUČNE (REGIONALNE) SAMOUPRAVE 
ZA 2024. I PROJEKCIJA ZA 2025. I 2026. GODINU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</si>
  <si>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</si>
  <si>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</si>
  <si>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</si>
  <si>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</si>
  <si>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</si>
  <si>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U Kutini, 07.03.2024.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</si>
</sst>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16" fillId="0" borderId="3" xfId="0" applyFont="1" applyBorder="1"/>
    <xf numFmtId="4" fontId="3" fillId="2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20" fillId="0" borderId="3" xfId="0" applyNumberFormat="1" applyFont="1" applyBorder="1"/>
    <xf numFmtId="3" fontId="21" fillId="0" borderId="3" xfId="0" applyNumberFormat="1" applyFont="1" applyBorder="1"/>
    <xf numFmtId="4" fontId="21" fillId="0" borderId="3" xfId="0" applyNumberFormat="1" applyFont="1" applyBorder="1"/>
    <xf numFmtId="3" fontId="20" fillId="0" borderId="3" xfId="0" applyNumberFormat="1" applyFont="1" applyBorder="1"/>
    <xf numFmtId="0" fontId="20" fillId="0" borderId="0" xfId="0" applyFont="1"/>
    <xf numFmtId="0" fontId="0" fillId="0" borderId="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3" fontId="3" fillId="2" borderId="12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20" fillId="0" borderId="12" xfId="0" applyFont="1" applyBorder="1"/>
    <xf numFmtId="0" fontId="3" fillId="2" borderId="16" xfId="0" applyNumberFormat="1" applyFont="1" applyFill="1" applyBorder="1" applyAlignment="1" applyProtection="1">
      <alignment horizontal="left" vertical="center" wrapText="1"/>
    </xf>
    <xf numFmtId="4" fontId="20" fillId="0" borderId="17" xfId="0" applyNumberFormat="1" applyFont="1" applyBorder="1"/>
    <xf numFmtId="0" fontId="20" fillId="0" borderId="18" xfId="0" applyFont="1" applyBorder="1"/>
    <xf numFmtId="3" fontId="0" fillId="0" borderId="3" xfId="0" applyNumberFormat="1" applyBorder="1"/>
    <xf numFmtId="0" fontId="11" fillId="2" borderId="19" xfId="0" applyNumberFormat="1" applyFont="1" applyFill="1" applyBorder="1" applyAlignment="1" applyProtection="1">
      <alignment horizontal="left" vertical="center" wrapText="1"/>
    </xf>
    <xf numFmtId="164" fontId="10" fillId="2" borderId="20" xfId="0" quotePrefix="1" applyNumberFormat="1" applyFont="1" applyFill="1" applyBorder="1" applyAlignment="1">
      <alignment horizontal="left" vertical="center" wrapText="1"/>
    </xf>
    <xf numFmtId="0" fontId="6" fillId="4" borderId="23" xfId="0" applyNumberFormat="1" applyFont="1" applyFill="1" applyBorder="1" applyAlignment="1" applyProtection="1">
      <alignment horizontal="center" vertical="center" wrapText="1"/>
    </xf>
    <xf numFmtId="0" fontId="6" fillId="4" borderId="24" xfId="0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3" fontId="21" fillId="0" borderId="12" xfId="0" applyNumberFormat="1" applyFont="1" applyBorder="1"/>
    <xf numFmtId="3" fontId="20" fillId="0" borderId="12" xfId="0" applyNumberFormat="1" applyFont="1" applyBorder="1"/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0" fontId="18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6" fillId="4" borderId="1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wrapText="1" indent="1"/>
    </xf>
    <xf numFmtId="4" fontId="3" fillId="2" borderId="21" xfId="0" applyNumberFormat="1" applyFont="1" applyFill="1" applyBorder="1" applyAlignment="1">
      <alignment horizontal="right"/>
    </xf>
    <xf numFmtId="4" fontId="3" fillId="2" borderId="22" xfId="0" applyNumberFormat="1" applyFont="1" applyFill="1" applyBorder="1" applyAlignment="1">
      <alignment horizontal="right"/>
    </xf>
    <xf numFmtId="0" fontId="11" fillId="2" borderId="26" xfId="0" applyNumberFormat="1" applyFont="1" applyFill="1" applyBorder="1" applyAlignment="1" applyProtection="1">
      <alignment horizontal="left" vertical="center" wrapText="1"/>
    </xf>
    <xf numFmtId="4" fontId="6" fillId="2" borderId="27" xfId="0" applyNumberFormat="1" applyFont="1" applyFill="1" applyBorder="1" applyAlignment="1">
      <alignment horizontal="right"/>
    </xf>
    <xf numFmtId="4" fontId="6" fillId="2" borderId="28" xfId="0" applyNumberFormat="1" applyFont="1" applyFill="1" applyBorder="1" applyAlignment="1">
      <alignment horizontal="right"/>
    </xf>
    <xf numFmtId="4" fontId="3" fillId="2" borderId="29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/>
    <xf numFmtId="4" fontId="6" fillId="2" borderId="4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10" workbookViewId="0">
      <selection activeCell="O21" sqref="O21"/>
    </sheetView>
  </sheetViews>
  <sheetFormatPr defaultRowHeight="15" x14ac:dyDescent="0.25"/>
  <cols>
    <col min="5" max="5" width="21.42578125" customWidth="1"/>
    <col min="6" max="7" width="25.28515625" customWidth="1"/>
  </cols>
  <sheetData>
    <row r="1" spans="1:7" ht="42" customHeight="1" x14ac:dyDescent="0.25">
      <c r="A1" s="93" t="s">
        <v>92</v>
      </c>
      <c r="B1" s="93"/>
      <c r="C1" s="93"/>
      <c r="D1" s="93"/>
      <c r="E1" s="93"/>
      <c r="F1" s="93"/>
      <c r="G1" s="93"/>
    </row>
    <row r="2" spans="1:7" ht="18" customHeight="1" x14ac:dyDescent="0.25">
      <c r="A2" s="5"/>
      <c r="B2" s="5"/>
      <c r="C2" s="5"/>
      <c r="D2" s="5"/>
      <c r="E2" s="5"/>
      <c r="F2" s="5" t="s">
        <v>53</v>
      </c>
      <c r="G2" s="5"/>
    </row>
    <row r="3" spans="1:7" ht="15.75" x14ac:dyDescent="0.25">
      <c r="A3" s="93" t="s">
        <v>31</v>
      </c>
      <c r="B3" s="93"/>
      <c r="C3" s="93"/>
      <c r="D3" s="93"/>
      <c r="E3" s="93"/>
      <c r="F3" s="93"/>
      <c r="G3" s="95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93" t="s">
        <v>39</v>
      </c>
      <c r="B5" s="94"/>
      <c r="C5" s="94"/>
      <c r="D5" s="94"/>
      <c r="E5" s="94"/>
      <c r="F5" s="94"/>
      <c r="G5" s="94"/>
    </row>
    <row r="6" spans="1:7" ht="18" x14ac:dyDescent="0.25">
      <c r="A6" s="1"/>
      <c r="B6" s="2"/>
      <c r="C6" s="2"/>
      <c r="D6" s="2"/>
      <c r="E6" s="7"/>
      <c r="F6" s="8"/>
      <c r="G6" s="8"/>
    </row>
    <row r="7" spans="1:7" x14ac:dyDescent="0.25">
      <c r="A7" s="31"/>
      <c r="B7" s="32"/>
      <c r="C7" s="32"/>
      <c r="D7" s="33"/>
      <c r="E7" s="34"/>
      <c r="F7" s="4" t="s">
        <v>93</v>
      </c>
      <c r="G7" s="84" t="s">
        <v>94</v>
      </c>
    </row>
    <row r="8" spans="1:7" x14ac:dyDescent="0.25">
      <c r="A8" s="96" t="s">
        <v>0</v>
      </c>
      <c r="B8" s="97"/>
      <c r="C8" s="97"/>
      <c r="D8" s="97"/>
      <c r="E8" s="98"/>
      <c r="F8" s="86">
        <v>459238.69</v>
      </c>
      <c r="G8" s="86">
        <v>460786.23</v>
      </c>
    </row>
    <row r="9" spans="1:7" x14ac:dyDescent="0.25">
      <c r="A9" s="99" t="s">
        <v>1</v>
      </c>
      <c r="B9" s="92"/>
      <c r="C9" s="92"/>
      <c r="D9" s="92"/>
      <c r="E9" s="100"/>
      <c r="F9" s="87">
        <v>485783.69</v>
      </c>
      <c r="G9" s="87">
        <v>487331.23</v>
      </c>
    </row>
    <row r="10" spans="1:7" x14ac:dyDescent="0.25">
      <c r="A10" s="101" t="s">
        <v>2</v>
      </c>
      <c r="B10" s="100"/>
      <c r="C10" s="100"/>
      <c r="D10" s="100"/>
      <c r="E10" s="100"/>
      <c r="F10" s="36">
        <v>0</v>
      </c>
      <c r="G10" s="36"/>
    </row>
    <row r="11" spans="1:7" x14ac:dyDescent="0.25">
      <c r="A11" s="41" t="s">
        <v>3</v>
      </c>
      <c r="B11" s="42"/>
      <c r="C11" s="42"/>
      <c r="D11" s="42"/>
      <c r="E11" s="42"/>
      <c r="F11" s="86">
        <v>485783.69</v>
      </c>
      <c r="G11" s="86">
        <v>487331.23</v>
      </c>
    </row>
    <row r="12" spans="1:7" x14ac:dyDescent="0.25">
      <c r="A12" s="91" t="s">
        <v>4</v>
      </c>
      <c r="B12" s="92"/>
      <c r="C12" s="92"/>
      <c r="D12" s="92"/>
      <c r="E12" s="92"/>
      <c r="F12" s="87">
        <v>462848.69</v>
      </c>
      <c r="G12" s="87">
        <v>464397.23</v>
      </c>
    </row>
    <row r="13" spans="1:7" x14ac:dyDescent="0.25">
      <c r="A13" s="105" t="s">
        <v>5</v>
      </c>
      <c r="B13" s="100"/>
      <c r="C13" s="100"/>
      <c r="D13" s="100"/>
      <c r="E13" s="100"/>
      <c r="F13" s="37">
        <v>22935</v>
      </c>
      <c r="G13" s="37">
        <v>22935</v>
      </c>
    </row>
    <row r="14" spans="1:7" x14ac:dyDescent="0.25">
      <c r="A14" s="104" t="s">
        <v>6</v>
      </c>
      <c r="B14" s="97"/>
      <c r="C14" s="97"/>
      <c r="D14" s="97"/>
      <c r="E14" s="97"/>
      <c r="F14" s="38">
        <f>(+F8-F11)</f>
        <v>-26545</v>
      </c>
      <c r="G14" s="38">
        <f>(+G8-G11)</f>
        <v>-26545</v>
      </c>
    </row>
    <row r="15" spans="1:7" ht="18" x14ac:dyDescent="0.25">
      <c r="A15" s="5"/>
      <c r="B15" s="9"/>
      <c r="C15" s="9"/>
      <c r="D15" s="9"/>
      <c r="E15" s="9"/>
      <c r="F15" s="3"/>
      <c r="G15" s="3"/>
    </row>
    <row r="16" spans="1:7" ht="18" customHeight="1" x14ac:dyDescent="0.25">
      <c r="A16" s="93" t="s">
        <v>40</v>
      </c>
      <c r="B16" s="94"/>
      <c r="C16" s="94"/>
      <c r="D16" s="94"/>
      <c r="E16" s="94"/>
      <c r="F16" s="94"/>
      <c r="G16" s="94"/>
    </row>
    <row r="17" spans="1:12" ht="18" x14ac:dyDescent="0.25">
      <c r="A17" s="28"/>
      <c r="B17" s="26"/>
      <c r="C17" s="26"/>
      <c r="D17" s="26"/>
      <c r="E17" s="26"/>
      <c r="F17" s="27"/>
      <c r="G17" s="27"/>
    </row>
    <row r="18" spans="1:12" x14ac:dyDescent="0.25">
      <c r="A18" s="31"/>
      <c r="B18" s="32"/>
      <c r="C18" s="32"/>
      <c r="D18" s="33"/>
      <c r="E18" s="34"/>
      <c r="F18" s="4" t="s">
        <v>93</v>
      </c>
      <c r="G18" s="84" t="s">
        <v>94</v>
      </c>
    </row>
    <row r="19" spans="1:12" ht="15.75" customHeight="1" x14ac:dyDescent="0.25">
      <c r="A19" s="99" t="s">
        <v>8</v>
      </c>
      <c r="B19" s="102"/>
      <c r="C19" s="102"/>
      <c r="D19" s="102"/>
      <c r="E19" s="103"/>
      <c r="F19" s="37"/>
      <c r="G19" s="37"/>
    </row>
    <row r="20" spans="1:12" x14ac:dyDescent="0.25">
      <c r="A20" s="99" t="s">
        <v>9</v>
      </c>
      <c r="B20" s="92"/>
      <c r="C20" s="92"/>
      <c r="D20" s="92"/>
      <c r="E20" s="92"/>
      <c r="F20" s="37"/>
      <c r="G20" s="37"/>
    </row>
    <row r="21" spans="1:12" x14ac:dyDescent="0.25">
      <c r="A21" s="104" t="s">
        <v>10</v>
      </c>
      <c r="B21" s="97"/>
      <c r="C21" s="97"/>
      <c r="D21" s="97"/>
      <c r="E21" s="97"/>
      <c r="F21" s="35">
        <v>0</v>
      </c>
      <c r="G21" s="35">
        <v>0</v>
      </c>
    </row>
    <row r="22" spans="1:12" ht="18" x14ac:dyDescent="0.25">
      <c r="A22" s="25"/>
      <c r="B22" s="26"/>
      <c r="C22" s="26"/>
      <c r="D22" s="26"/>
      <c r="E22" s="26"/>
      <c r="F22" s="27"/>
      <c r="G22" s="27"/>
    </row>
    <row r="23" spans="1:12" ht="18" customHeight="1" x14ac:dyDescent="0.25">
      <c r="A23" s="93" t="s">
        <v>51</v>
      </c>
      <c r="B23" s="94"/>
      <c r="C23" s="94"/>
      <c r="D23" s="94"/>
      <c r="E23" s="94"/>
      <c r="F23" s="94"/>
      <c r="G23" s="94"/>
      <c r="L23" t="s">
        <v>53</v>
      </c>
    </row>
    <row r="24" spans="1:12" ht="18" x14ac:dyDescent="0.25">
      <c r="A24" s="25"/>
      <c r="B24" s="26"/>
      <c r="C24" s="26"/>
      <c r="D24" s="26"/>
      <c r="E24" s="26"/>
      <c r="F24" s="27"/>
      <c r="G24" s="27"/>
    </row>
    <row r="25" spans="1:12" x14ac:dyDescent="0.25">
      <c r="A25" s="31"/>
      <c r="B25" s="32"/>
      <c r="C25" s="32"/>
      <c r="D25" s="33"/>
      <c r="E25" s="34"/>
      <c r="F25" s="4" t="s">
        <v>93</v>
      </c>
      <c r="G25" s="84" t="s">
        <v>94</v>
      </c>
    </row>
    <row r="26" spans="1:12" x14ac:dyDescent="0.25">
      <c r="A26" s="108" t="s">
        <v>41</v>
      </c>
      <c r="B26" s="109"/>
      <c r="C26" s="109"/>
      <c r="D26" s="109"/>
      <c r="E26" s="110"/>
      <c r="F26" s="39"/>
      <c r="G26" s="39"/>
    </row>
    <row r="27" spans="1:12" ht="30" customHeight="1" x14ac:dyDescent="0.25">
      <c r="A27" s="111" t="s">
        <v>7</v>
      </c>
      <c r="B27" s="112"/>
      <c r="C27" s="112"/>
      <c r="D27" s="112"/>
      <c r="E27" s="113"/>
      <c r="F27" s="40">
        <v>26544.560000000001</v>
      </c>
      <c r="G27" s="40">
        <v>26544.560000000001</v>
      </c>
      <c r="J27" t="s">
        <v>53</v>
      </c>
    </row>
    <row r="30" spans="1:12" x14ac:dyDescent="0.25">
      <c r="A30" s="91" t="s">
        <v>11</v>
      </c>
      <c r="B30" s="92"/>
      <c r="C30" s="92"/>
      <c r="D30" s="92"/>
      <c r="E30" s="92"/>
      <c r="F30" s="37">
        <v>0</v>
      </c>
      <c r="G30" s="37">
        <v>0</v>
      </c>
    </row>
    <row r="31" spans="1:12" ht="11.25" customHeight="1" x14ac:dyDescent="0.25">
      <c r="A31" s="20"/>
      <c r="B31" s="21"/>
      <c r="C31" s="21"/>
      <c r="D31" s="21"/>
      <c r="E31" s="21"/>
      <c r="F31" s="22"/>
      <c r="G31" s="22"/>
    </row>
    <row r="32" spans="1:12" ht="8.25" customHeight="1" x14ac:dyDescent="0.25"/>
    <row r="33" spans="1:7" ht="27" customHeight="1" x14ac:dyDescent="0.25">
      <c r="A33" s="106"/>
      <c r="B33" s="107"/>
      <c r="C33" s="107"/>
      <c r="D33" s="107"/>
      <c r="E33" s="107"/>
      <c r="F33" s="107"/>
      <c r="G33" s="107"/>
    </row>
    <row r="34" spans="1:7" ht="8.25" customHeight="1" x14ac:dyDescent="0.25"/>
    <row r="35" spans="1:7" ht="39" customHeight="1" x14ac:dyDescent="0.25">
      <c r="A35" s="106" t="s">
        <v>42</v>
      </c>
      <c r="B35" s="107"/>
      <c r="C35" s="107"/>
      <c r="D35" s="107"/>
      <c r="E35" s="107"/>
      <c r="F35" s="107"/>
      <c r="G35" s="107"/>
    </row>
    <row r="37" spans="1:7" x14ac:dyDescent="0.25">
      <c r="A37" t="s">
        <v>126</v>
      </c>
      <c r="F37" t="s">
        <v>87</v>
      </c>
    </row>
    <row r="39" spans="1:7" x14ac:dyDescent="0.25">
      <c r="F39" t="s">
        <v>88</v>
      </c>
    </row>
    <row r="40" spans="1:7" x14ac:dyDescent="0.25">
      <c r="F40" t="s">
        <v>89</v>
      </c>
    </row>
  </sheetData>
  <mergeCells count="19">
    <mergeCell ref="A35:G35"/>
    <mergeCell ref="A23:G23"/>
    <mergeCell ref="A30:E30"/>
    <mergeCell ref="A33:G33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1" workbookViewId="0">
      <selection sqref="A1:F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10" ht="42" customHeight="1" x14ac:dyDescent="0.25">
      <c r="A1" s="93" t="s">
        <v>96</v>
      </c>
      <c r="B1" s="93"/>
      <c r="C1" s="93"/>
      <c r="D1" s="93"/>
      <c r="E1" s="93"/>
      <c r="F1" s="93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93" t="s">
        <v>31</v>
      </c>
      <c r="B3" s="93"/>
      <c r="C3" s="93"/>
      <c r="D3" s="93"/>
      <c r="E3" s="93"/>
      <c r="F3" s="95"/>
    </row>
    <row r="4" spans="1:10" ht="18" x14ac:dyDescent="0.25">
      <c r="A4" s="5"/>
      <c r="B4" s="5"/>
      <c r="C4" s="5"/>
      <c r="D4" s="5"/>
      <c r="E4" s="5"/>
      <c r="F4" s="6"/>
    </row>
    <row r="5" spans="1:10" ht="18" customHeight="1" x14ac:dyDescent="0.25">
      <c r="A5" s="93" t="s">
        <v>13</v>
      </c>
      <c r="B5" s="94"/>
      <c r="C5" s="94"/>
      <c r="D5" s="94"/>
      <c r="E5" s="94"/>
      <c r="F5" s="94"/>
      <c r="I5" t="s">
        <v>53</v>
      </c>
    </row>
    <row r="6" spans="1:10" ht="18" x14ac:dyDescent="0.25">
      <c r="A6" s="5"/>
      <c r="B6" s="5"/>
      <c r="C6" s="5"/>
      <c r="D6" s="5"/>
      <c r="E6" s="5"/>
      <c r="F6" s="6"/>
    </row>
    <row r="7" spans="1:10" ht="15.75" x14ac:dyDescent="0.25">
      <c r="A7" s="93" t="s">
        <v>118</v>
      </c>
      <c r="B7" s="114"/>
      <c r="C7" s="114"/>
      <c r="D7" s="114"/>
      <c r="E7" s="114"/>
      <c r="F7" s="114"/>
    </row>
    <row r="8" spans="1:10" ht="18" x14ac:dyDescent="0.25">
      <c r="A8" s="5"/>
      <c r="B8" s="5"/>
      <c r="C8" s="5"/>
      <c r="D8" s="5"/>
      <c r="E8" s="5"/>
      <c r="F8" s="6"/>
    </row>
    <row r="9" spans="1:10" x14ac:dyDescent="0.25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97</v>
      </c>
      <c r="F9" s="84" t="s">
        <v>94</v>
      </c>
      <c r="I9" s="83" t="s">
        <v>53</v>
      </c>
    </row>
    <row r="10" spans="1:10" ht="15.75" customHeight="1" x14ac:dyDescent="0.25">
      <c r="A10" s="13">
        <v>6</v>
      </c>
      <c r="B10" s="13"/>
      <c r="C10" s="13"/>
      <c r="D10" s="13" t="s">
        <v>17</v>
      </c>
      <c r="E10" s="157">
        <f>SUM(E11:E20)</f>
        <v>459238.69</v>
      </c>
      <c r="F10" s="48">
        <f t="shared" ref="F10" si="0">SUM(F11:F17)</f>
        <v>460786.4</v>
      </c>
    </row>
    <row r="11" spans="1:10" ht="38.25" x14ac:dyDescent="0.25">
      <c r="A11" s="13"/>
      <c r="B11" s="18">
        <v>63</v>
      </c>
      <c r="C11" s="18"/>
      <c r="D11" s="18" t="s">
        <v>45</v>
      </c>
      <c r="E11" s="11">
        <v>307207</v>
      </c>
      <c r="F11" s="11">
        <v>307207</v>
      </c>
    </row>
    <row r="12" spans="1:10" x14ac:dyDescent="0.25">
      <c r="A12" s="14"/>
      <c r="B12" s="14"/>
      <c r="C12" s="15">
        <v>52</v>
      </c>
      <c r="D12" s="15" t="s">
        <v>47</v>
      </c>
      <c r="E12" s="11"/>
      <c r="F12" s="11"/>
    </row>
    <row r="13" spans="1:10" x14ac:dyDescent="0.25">
      <c r="A13" s="14"/>
      <c r="B13" s="14">
        <v>64</v>
      </c>
      <c r="C13" s="15"/>
      <c r="D13" s="14" t="s">
        <v>54</v>
      </c>
      <c r="E13" s="11">
        <v>30</v>
      </c>
      <c r="F13" s="11">
        <v>30</v>
      </c>
    </row>
    <row r="14" spans="1:10" x14ac:dyDescent="0.25">
      <c r="A14" s="14"/>
      <c r="B14" s="14">
        <v>65</v>
      </c>
      <c r="C14" s="15"/>
      <c r="D14" s="14" t="s">
        <v>55</v>
      </c>
      <c r="E14" s="11">
        <v>398</v>
      </c>
      <c r="F14" s="11">
        <v>398.17</v>
      </c>
    </row>
    <row r="15" spans="1:10" x14ac:dyDescent="0.25">
      <c r="A15" s="14"/>
      <c r="B15" s="14">
        <v>66</v>
      </c>
      <c r="C15" s="15"/>
      <c r="D15" s="14" t="s">
        <v>56</v>
      </c>
      <c r="E15" s="11">
        <v>7033</v>
      </c>
      <c r="F15" s="11">
        <v>7033</v>
      </c>
    </row>
    <row r="16" spans="1:10" ht="38.25" x14ac:dyDescent="0.25">
      <c r="A16" s="14"/>
      <c r="B16" s="14">
        <v>67</v>
      </c>
      <c r="C16" s="15"/>
      <c r="D16" s="18" t="s">
        <v>46</v>
      </c>
      <c r="E16" s="52">
        <v>144570.69</v>
      </c>
      <c r="F16" s="52">
        <v>146118.23000000001</v>
      </c>
      <c r="J16" t="s">
        <v>53</v>
      </c>
    </row>
    <row r="17" spans="1:11" ht="25.5" x14ac:dyDescent="0.25">
      <c r="A17" s="14"/>
      <c r="B17" s="14"/>
      <c r="C17" s="15">
        <v>43</v>
      </c>
      <c r="D17" s="19" t="s">
        <v>48</v>
      </c>
      <c r="E17" s="52"/>
      <c r="F17" s="11"/>
      <c r="K17" s="11"/>
    </row>
    <row r="18" spans="1:11" ht="25.5" x14ac:dyDescent="0.25">
      <c r="A18" s="16">
        <v>7</v>
      </c>
      <c r="B18" s="17"/>
      <c r="C18" s="17"/>
      <c r="D18" s="29" t="s">
        <v>19</v>
      </c>
      <c r="E18" s="52"/>
      <c r="F18" s="11"/>
    </row>
    <row r="19" spans="1:11" ht="38.25" x14ac:dyDescent="0.25">
      <c r="A19" s="18"/>
      <c r="B19" s="18">
        <v>72</v>
      </c>
      <c r="C19" s="18"/>
      <c r="D19" s="30" t="s">
        <v>44</v>
      </c>
      <c r="E19" s="52"/>
      <c r="F19" s="12"/>
    </row>
    <row r="20" spans="1:11" x14ac:dyDescent="0.25">
      <c r="A20" s="18"/>
      <c r="B20" s="18"/>
      <c r="C20" s="15">
        <v>11</v>
      </c>
      <c r="D20" s="15" t="s">
        <v>18</v>
      </c>
      <c r="E20" s="52"/>
      <c r="F20" s="12"/>
    </row>
    <row r="22" spans="1:11" ht="15.75" x14ac:dyDescent="0.25">
      <c r="A22" s="93" t="s">
        <v>119</v>
      </c>
      <c r="B22" s="114"/>
      <c r="C22" s="114"/>
      <c r="D22" s="114"/>
      <c r="E22" s="114"/>
      <c r="F22" s="114"/>
    </row>
    <row r="23" spans="1:11" ht="18" x14ac:dyDescent="0.25">
      <c r="A23" s="5"/>
      <c r="B23" s="5"/>
      <c r="C23" s="5"/>
      <c r="D23" s="5"/>
      <c r="E23" s="5"/>
      <c r="F23" s="6"/>
    </row>
    <row r="24" spans="1:11" x14ac:dyDescent="0.25">
      <c r="A24" s="24" t="s">
        <v>14</v>
      </c>
      <c r="B24" s="23" t="s">
        <v>15</v>
      </c>
      <c r="C24" s="23" t="s">
        <v>16</v>
      </c>
      <c r="D24" s="23" t="s">
        <v>20</v>
      </c>
      <c r="E24" s="24" t="s">
        <v>97</v>
      </c>
      <c r="F24" s="84" t="s">
        <v>94</v>
      </c>
    </row>
    <row r="25" spans="1:11" ht="15.75" customHeight="1" x14ac:dyDescent="0.25">
      <c r="A25" s="13">
        <v>3</v>
      </c>
      <c r="B25" s="13"/>
      <c r="C25" s="13"/>
      <c r="D25" s="13" t="s">
        <v>21</v>
      </c>
      <c r="E25" s="157">
        <f>SUM(E26:E30)</f>
        <v>462848.69</v>
      </c>
      <c r="F25" s="157">
        <f>SUM(F26:F30)</f>
        <v>464397.23</v>
      </c>
    </row>
    <row r="26" spans="1:11" ht="15.75" customHeight="1" x14ac:dyDescent="0.25">
      <c r="A26" s="13"/>
      <c r="B26" s="18">
        <v>31</v>
      </c>
      <c r="C26" s="18"/>
      <c r="D26" s="18" t="s">
        <v>22</v>
      </c>
      <c r="E26" s="11">
        <v>307207</v>
      </c>
      <c r="F26" s="11">
        <v>307207</v>
      </c>
    </row>
    <row r="27" spans="1:11" x14ac:dyDescent="0.25">
      <c r="A27" s="14"/>
      <c r="B27" s="14"/>
      <c r="C27" s="15">
        <v>11</v>
      </c>
      <c r="D27" s="15" t="s">
        <v>18</v>
      </c>
      <c r="E27" s="11"/>
      <c r="F27" s="11"/>
    </row>
    <row r="28" spans="1:11" x14ac:dyDescent="0.25">
      <c r="A28" s="14"/>
      <c r="B28" s="14">
        <v>32</v>
      </c>
      <c r="C28" s="15"/>
      <c r="D28" s="14" t="s">
        <v>34</v>
      </c>
      <c r="E28" s="52">
        <v>154616.69</v>
      </c>
      <c r="F28" s="52">
        <v>156165.23000000001</v>
      </c>
    </row>
    <row r="29" spans="1:11" x14ac:dyDescent="0.25">
      <c r="A29" s="14"/>
      <c r="B29" s="14"/>
      <c r="C29" s="15">
        <v>11</v>
      </c>
      <c r="D29" s="15" t="s">
        <v>18</v>
      </c>
      <c r="E29" s="11"/>
      <c r="F29" s="11"/>
    </row>
    <row r="30" spans="1:11" x14ac:dyDescent="0.25">
      <c r="A30" s="14"/>
      <c r="B30" s="14">
        <v>34</v>
      </c>
      <c r="C30" s="15"/>
      <c r="D30" s="14" t="s">
        <v>57</v>
      </c>
      <c r="E30" s="11">
        <v>1025</v>
      </c>
      <c r="F30" s="11">
        <v>1025</v>
      </c>
    </row>
    <row r="31" spans="1:11" ht="25.5" x14ac:dyDescent="0.25">
      <c r="A31" s="16">
        <v>4</v>
      </c>
      <c r="B31" s="17"/>
      <c r="C31" s="17"/>
      <c r="D31" s="29" t="s">
        <v>23</v>
      </c>
      <c r="E31" s="43">
        <f>SUM(E32:E34)</f>
        <v>22935</v>
      </c>
      <c r="F31" s="43">
        <f>SUM(F32:F34)</f>
        <v>22935</v>
      </c>
    </row>
    <row r="32" spans="1:11" ht="38.25" x14ac:dyDescent="0.25">
      <c r="A32" s="18"/>
      <c r="B32" s="18">
        <v>42</v>
      </c>
      <c r="C32" s="18"/>
      <c r="D32" s="30" t="s">
        <v>24</v>
      </c>
      <c r="E32" s="11">
        <v>22935</v>
      </c>
      <c r="F32" s="11">
        <v>22935</v>
      </c>
    </row>
    <row r="33" spans="1:9" x14ac:dyDescent="0.25">
      <c r="A33" s="18"/>
      <c r="B33" s="18"/>
      <c r="C33" s="15">
        <v>11</v>
      </c>
      <c r="D33" s="15" t="s">
        <v>18</v>
      </c>
      <c r="E33" s="11"/>
      <c r="F33" s="12"/>
    </row>
    <row r="34" spans="1:9" x14ac:dyDescent="0.25">
      <c r="A34" s="49"/>
      <c r="B34" s="50">
        <v>45</v>
      </c>
      <c r="C34" s="49"/>
      <c r="D34" s="51" t="s">
        <v>58</v>
      </c>
      <c r="E34" s="74"/>
      <c r="F34" s="49"/>
    </row>
    <row r="35" spans="1:9" x14ac:dyDescent="0.25">
      <c r="A35" s="49">
        <v>9221</v>
      </c>
      <c r="B35" s="49"/>
      <c r="C35" s="49"/>
      <c r="D35" s="49" t="s">
        <v>59</v>
      </c>
      <c r="E35" s="74">
        <v>26544.560000000001</v>
      </c>
      <c r="F35" s="74">
        <v>26544.560000000001</v>
      </c>
    </row>
    <row r="37" spans="1:9" x14ac:dyDescent="0.25">
      <c r="I37" s="74"/>
    </row>
  </sheetData>
  <mergeCells count="5">
    <mergeCell ref="A7:F7"/>
    <mergeCell ref="A22:F22"/>
    <mergeCell ref="A1:F1"/>
    <mergeCell ref="A3:F3"/>
    <mergeCell ref="A5:F5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7" workbookViewId="0">
      <selection sqref="A1:C38"/>
    </sheetView>
  </sheetViews>
  <sheetFormatPr defaultRowHeight="15" x14ac:dyDescent="0.25"/>
  <cols>
    <col min="1" max="1" width="46.5703125" customWidth="1"/>
    <col min="2" max="2" width="24.28515625" customWidth="1"/>
    <col min="3" max="3" width="25.7109375" customWidth="1"/>
  </cols>
  <sheetData>
    <row r="1" spans="1:3" ht="15.75" x14ac:dyDescent="0.25">
      <c r="A1" s="93" t="s">
        <v>98</v>
      </c>
      <c r="B1" s="93"/>
      <c r="C1" s="93"/>
    </row>
    <row r="2" spans="1:3" ht="18" x14ac:dyDescent="0.25">
      <c r="A2" s="28"/>
      <c r="B2" s="28"/>
      <c r="C2" s="28"/>
    </row>
    <row r="3" spans="1:3" ht="15.75" x14ac:dyDescent="0.25">
      <c r="A3" s="93" t="s">
        <v>31</v>
      </c>
      <c r="B3" s="93"/>
      <c r="C3" s="93"/>
    </row>
    <row r="4" spans="1:3" ht="18" x14ac:dyDescent="0.25">
      <c r="B4" s="28"/>
      <c r="C4" s="6"/>
    </row>
    <row r="5" spans="1:3" ht="15.75" x14ac:dyDescent="0.25">
      <c r="A5" s="93" t="s">
        <v>13</v>
      </c>
      <c r="B5" s="93"/>
      <c r="C5" s="93"/>
    </row>
    <row r="6" spans="1:3" ht="18" x14ac:dyDescent="0.25">
      <c r="A6" s="28"/>
      <c r="B6" s="28"/>
      <c r="C6" s="6"/>
    </row>
    <row r="7" spans="1:3" ht="15.75" x14ac:dyDescent="0.25">
      <c r="A7" s="93" t="s">
        <v>99</v>
      </c>
      <c r="B7" s="93"/>
      <c r="C7" s="93"/>
    </row>
    <row r="8" spans="1:3" ht="18" x14ac:dyDescent="0.25">
      <c r="A8" s="28"/>
      <c r="B8" s="28"/>
      <c r="C8" s="6"/>
    </row>
    <row r="9" spans="1:3" ht="25.5" x14ac:dyDescent="0.25">
      <c r="A9" s="24" t="s">
        <v>100</v>
      </c>
      <c r="B9" s="24" t="s">
        <v>93</v>
      </c>
      <c r="C9" s="24" t="s">
        <v>117</v>
      </c>
    </row>
    <row r="10" spans="1:3" x14ac:dyDescent="0.25">
      <c r="A10" s="152" t="s">
        <v>0</v>
      </c>
      <c r="B10" s="153">
        <f>SUM(B12:B20)</f>
        <v>459238.69</v>
      </c>
      <c r="C10" s="153">
        <f>SUM(C12:C20)</f>
        <v>460786.23</v>
      </c>
    </row>
    <row r="11" spans="1:3" x14ac:dyDescent="0.25">
      <c r="A11" s="29" t="s">
        <v>105</v>
      </c>
      <c r="B11" s="154"/>
      <c r="C11" s="154"/>
    </row>
    <row r="12" spans="1:3" x14ac:dyDescent="0.25">
      <c r="A12" s="15" t="s">
        <v>106</v>
      </c>
      <c r="B12" s="52">
        <v>77376.69</v>
      </c>
      <c r="C12" s="52">
        <v>78924.23</v>
      </c>
    </row>
    <row r="13" spans="1:3" x14ac:dyDescent="0.25">
      <c r="A13" s="15" t="s">
        <v>107</v>
      </c>
      <c r="B13" s="11">
        <v>66892</v>
      </c>
      <c r="C13" s="11">
        <v>66892</v>
      </c>
    </row>
    <row r="14" spans="1:3" x14ac:dyDescent="0.25">
      <c r="A14" s="15" t="s">
        <v>108</v>
      </c>
      <c r="B14" s="11">
        <v>302</v>
      </c>
      <c r="C14" s="11">
        <v>302</v>
      </c>
    </row>
    <row r="15" spans="1:3" x14ac:dyDescent="0.25">
      <c r="A15" s="15" t="s">
        <v>109</v>
      </c>
      <c r="B15" s="11"/>
      <c r="C15" s="11"/>
    </row>
    <row r="16" spans="1:3" x14ac:dyDescent="0.25">
      <c r="A16" s="15" t="s">
        <v>110</v>
      </c>
      <c r="B16" s="11">
        <v>7063</v>
      </c>
      <c r="C16" s="11">
        <v>7063</v>
      </c>
    </row>
    <row r="17" spans="1:3" x14ac:dyDescent="0.25">
      <c r="A17" s="152" t="s">
        <v>111</v>
      </c>
      <c r="B17" s="11"/>
      <c r="C17" s="11"/>
    </row>
    <row r="18" spans="1:3" x14ac:dyDescent="0.25">
      <c r="A18" s="15" t="s">
        <v>111</v>
      </c>
      <c r="B18" s="11">
        <v>307207</v>
      </c>
      <c r="C18" s="11">
        <v>307207</v>
      </c>
    </row>
    <row r="19" spans="1:3" ht="38.25" x14ac:dyDescent="0.25">
      <c r="A19" s="13" t="s">
        <v>112</v>
      </c>
      <c r="B19" s="11"/>
      <c r="C19" s="11"/>
    </row>
    <row r="20" spans="1:3" ht="38.25" x14ac:dyDescent="0.25">
      <c r="A20" s="155" t="s">
        <v>112</v>
      </c>
      <c r="B20" s="11">
        <v>398</v>
      </c>
      <c r="C20" s="11">
        <v>398</v>
      </c>
    </row>
    <row r="21" spans="1:3" x14ac:dyDescent="0.25">
      <c r="A21" s="49" t="s">
        <v>113</v>
      </c>
      <c r="B21" s="49"/>
      <c r="C21" s="49"/>
    </row>
    <row r="23" spans="1:3" ht="15.75" x14ac:dyDescent="0.25">
      <c r="A23" s="93" t="s">
        <v>114</v>
      </c>
      <c r="B23" s="93"/>
      <c r="C23" s="93"/>
    </row>
    <row r="24" spans="1:3" ht="18" x14ac:dyDescent="0.25">
      <c r="A24" s="28"/>
      <c r="B24" s="28"/>
      <c r="C24" s="6"/>
    </row>
    <row r="25" spans="1:3" ht="25.5" x14ac:dyDescent="0.25">
      <c r="A25" s="24" t="s">
        <v>100</v>
      </c>
      <c r="B25" s="24" t="s">
        <v>93</v>
      </c>
      <c r="C25" s="24" t="s">
        <v>117</v>
      </c>
    </row>
    <row r="26" spans="1:3" x14ac:dyDescent="0.25">
      <c r="A26" s="152" t="s">
        <v>3</v>
      </c>
      <c r="B26" s="153">
        <f>SUM(B28:B38)</f>
        <v>485783.69</v>
      </c>
      <c r="C26" s="153">
        <f>SUM(C28:C38)</f>
        <v>487331.23</v>
      </c>
    </row>
    <row r="27" spans="1:3" x14ac:dyDescent="0.25">
      <c r="A27" s="29" t="s">
        <v>105</v>
      </c>
      <c r="B27" s="11"/>
      <c r="C27" s="11"/>
    </row>
    <row r="28" spans="1:3" x14ac:dyDescent="0.25">
      <c r="A28" s="15" t="s">
        <v>106</v>
      </c>
      <c r="B28" s="52">
        <v>77376.69</v>
      </c>
      <c r="C28" s="52">
        <v>78924.23</v>
      </c>
    </row>
    <row r="29" spans="1:3" x14ac:dyDescent="0.25">
      <c r="A29" s="15" t="s">
        <v>107</v>
      </c>
      <c r="B29" s="11">
        <v>66892</v>
      </c>
      <c r="C29" s="11">
        <v>66892</v>
      </c>
    </row>
    <row r="30" spans="1:3" x14ac:dyDescent="0.25">
      <c r="A30" s="15" t="s">
        <v>108</v>
      </c>
      <c r="B30" s="11">
        <v>302</v>
      </c>
      <c r="C30" s="11">
        <v>302</v>
      </c>
    </row>
    <row r="31" spans="1:3" x14ac:dyDescent="0.25">
      <c r="A31" s="29" t="s">
        <v>115</v>
      </c>
      <c r="B31" s="11"/>
      <c r="C31" s="11"/>
    </row>
    <row r="32" spans="1:3" x14ac:dyDescent="0.25">
      <c r="A32" s="15" t="s">
        <v>116</v>
      </c>
      <c r="B32" s="11">
        <v>7063</v>
      </c>
      <c r="C32" s="11">
        <v>7063</v>
      </c>
    </row>
    <row r="33" spans="1:3" x14ac:dyDescent="0.25">
      <c r="A33" s="152" t="s">
        <v>111</v>
      </c>
      <c r="B33" s="49"/>
      <c r="C33" s="49"/>
    </row>
    <row r="34" spans="1:3" x14ac:dyDescent="0.25">
      <c r="A34" s="15" t="s">
        <v>111</v>
      </c>
      <c r="B34" s="74">
        <v>307207</v>
      </c>
      <c r="C34" s="74">
        <v>307207</v>
      </c>
    </row>
    <row r="35" spans="1:3" ht="38.25" x14ac:dyDescent="0.25">
      <c r="A35" s="13" t="s">
        <v>112</v>
      </c>
      <c r="B35" s="49"/>
      <c r="C35" s="49"/>
    </row>
    <row r="36" spans="1:3" ht="38.25" x14ac:dyDescent="0.25">
      <c r="A36" s="155" t="s">
        <v>112</v>
      </c>
      <c r="B36" s="49">
        <v>398</v>
      </c>
      <c r="C36" s="49">
        <v>398</v>
      </c>
    </row>
    <row r="37" spans="1:3" x14ac:dyDescent="0.25">
      <c r="A37" s="155" t="s">
        <v>113</v>
      </c>
      <c r="B37" s="49"/>
      <c r="C37" s="54"/>
    </row>
    <row r="38" spans="1:3" x14ac:dyDescent="0.25">
      <c r="A38" s="50">
        <v>922</v>
      </c>
      <c r="B38" s="156">
        <v>26545</v>
      </c>
      <c r="C38" s="156">
        <v>26545</v>
      </c>
    </row>
  </sheetData>
  <mergeCells count="5">
    <mergeCell ref="A1:C1"/>
    <mergeCell ref="A3:C3"/>
    <mergeCell ref="A5:C5"/>
    <mergeCell ref="A7:C7"/>
    <mergeCell ref="A23:C23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sqref="A1:C12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93" t="s">
        <v>95</v>
      </c>
      <c r="B1" s="93"/>
      <c r="C1" s="93"/>
    </row>
    <row r="2" spans="1:3" ht="18" customHeight="1" x14ac:dyDescent="0.25">
      <c r="A2" s="5"/>
      <c r="B2" s="5"/>
      <c r="C2" s="5"/>
    </row>
    <row r="3" spans="1:3" ht="15.75" x14ac:dyDescent="0.25">
      <c r="A3" s="93" t="s">
        <v>31</v>
      </c>
      <c r="B3" s="93"/>
      <c r="C3" s="95"/>
    </row>
    <row r="4" spans="1:3" ht="18" x14ac:dyDescent="0.25">
      <c r="A4" s="5"/>
      <c r="B4" s="5"/>
      <c r="C4" s="6"/>
    </row>
    <row r="5" spans="1:3" ht="18" customHeight="1" x14ac:dyDescent="0.25">
      <c r="A5" s="93" t="s">
        <v>13</v>
      </c>
      <c r="B5" s="94"/>
      <c r="C5" s="94"/>
    </row>
    <row r="6" spans="1:3" ht="18" x14ac:dyDescent="0.25">
      <c r="A6" s="5"/>
      <c r="B6" s="5"/>
      <c r="C6" s="6"/>
    </row>
    <row r="7" spans="1:3" ht="15.75" x14ac:dyDescent="0.25">
      <c r="A7" s="93" t="s">
        <v>25</v>
      </c>
      <c r="B7" s="114"/>
      <c r="C7" s="114"/>
    </row>
    <row r="8" spans="1:3" ht="18.75" thickBot="1" x14ac:dyDescent="0.3">
      <c r="A8" s="5"/>
      <c r="B8" s="5"/>
      <c r="C8" s="6"/>
    </row>
    <row r="9" spans="1:3" ht="15.75" thickBot="1" x14ac:dyDescent="0.3">
      <c r="A9" s="77" t="s">
        <v>26</v>
      </c>
      <c r="B9" s="78" t="s">
        <v>93</v>
      </c>
      <c r="C9" s="85" t="s">
        <v>94</v>
      </c>
    </row>
    <row r="10" spans="1:3" ht="15.75" customHeight="1" x14ac:dyDescent="0.25">
      <c r="A10" s="147" t="s">
        <v>27</v>
      </c>
      <c r="B10" s="148">
        <v>485783.69</v>
      </c>
      <c r="C10" s="149">
        <v>487331.23</v>
      </c>
    </row>
    <row r="11" spans="1:3" ht="15.75" customHeight="1" x14ac:dyDescent="0.25">
      <c r="A11" s="75" t="s">
        <v>60</v>
      </c>
      <c r="B11" s="145">
        <v>485783.69</v>
      </c>
      <c r="C11" s="146">
        <v>487331.23</v>
      </c>
    </row>
    <row r="12" spans="1:3" ht="15.75" thickBot="1" x14ac:dyDescent="0.3">
      <c r="A12" s="76" t="s">
        <v>61</v>
      </c>
      <c r="B12" s="150">
        <v>485783.69</v>
      </c>
      <c r="C12" s="151">
        <v>487331.23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sqref="A1:F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6" width="25.28515625" customWidth="1"/>
  </cols>
  <sheetData>
    <row r="1" spans="1:6" ht="42" customHeight="1" x14ac:dyDescent="0.25">
      <c r="A1" s="93" t="s">
        <v>49</v>
      </c>
      <c r="B1" s="93"/>
      <c r="C1" s="93"/>
      <c r="D1" s="93"/>
      <c r="E1" s="93"/>
      <c r="F1" s="93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93" t="s">
        <v>31</v>
      </c>
      <c r="B3" s="93"/>
      <c r="C3" s="93"/>
      <c r="D3" s="93"/>
      <c r="E3" s="93"/>
      <c r="F3" s="95"/>
    </row>
    <row r="4" spans="1:6" ht="18" x14ac:dyDescent="0.25">
      <c r="A4" s="5"/>
      <c r="B4" s="5"/>
      <c r="C4" s="5"/>
      <c r="D4" s="5"/>
      <c r="E4" s="5"/>
      <c r="F4" s="6"/>
    </row>
    <row r="5" spans="1:6" ht="18" customHeight="1" x14ac:dyDescent="0.25">
      <c r="A5" s="93" t="s">
        <v>28</v>
      </c>
      <c r="B5" s="94"/>
      <c r="C5" s="94"/>
      <c r="D5" s="94"/>
      <c r="E5" s="94"/>
      <c r="F5" s="94"/>
    </row>
    <row r="6" spans="1:6" ht="18" x14ac:dyDescent="0.25">
      <c r="A6" s="5"/>
      <c r="B6" s="5"/>
      <c r="C6" s="5"/>
      <c r="D6" s="5"/>
      <c r="E6" s="5"/>
      <c r="F6" s="6"/>
    </row>
    <row r="7" spans="1:6" x14ac:dyDescent="0.25">
      <c r="A7" s="24" t="s">
        <v>14</v>
      </c>
      <c r="B7" s="23" t="s">
        <v>15</v>
      </c>
      <c r="C7" s="23" t="s">
        <v>16</v>
      </c>
      <c r="D7" s="23" t="s">
        <v>52</v>
      </c>
      <c r="E7" s="24" t="s">
        <v>43</v>
      </c>
      <c r="F7" s="84" t="s">
        <v>90</v>
      </c>
    </row>
    <row r="8" spans="1:6" ht="25.5" x14ac:dyDescent="0.25">
      <c r="A8" s="13">
        <v>8</v>
      </c>
      <c r="B8" s="13"/>
      <c r="C8" s="13"/>
      <c r="D8" s="13" t="s">
        <v>29</v>
      </c>
      <c r="E8" s="11"/>
      <c r="F8" s="11"/>
    </row>
    <row r="9" spans="1:6" x14ac:dyDescent="0.25">
      <c r="A9" s="13"/>
      <c r="B9" s="18">
        <v>84</v>
      </c>
      <c r="C9" s="18"/>
      <c r="D9" s="18" t="s">
        <v>35</v>
      </c>
      <c r="E9" s="11"/>
      <c r="F9" s="11"/>
    </row>
    <row r="10" spans="1:6" ht="25.5" x14ac:dyDescent="0.25">
      <c r="A10" s="14"/>
      <c r="B10" s="14"/>
      <c r="C10" s="15">
        <v>81</v>
      </c>
      <c r="D10" s="19" t="s">
        <v>36</v>
      </c>
      <c r="E10" s="11"/>
      <c r="F10" s="11"/>
    </row>
    <row r="11" spans="1:6" ht="25.5" x14ac:dyDescent="0.25">
      <c r="A11" s="16">
        <v>5</v>
      </c>
      <c r="B11" s="17"/>
      <c r="C11" s="17"/>
      <c r="D11" s="29" t="s">
        <v>30</v>
      </c>
      <c r="E11" s="11"/>
      <c r="F11" s="11"/>
    </row>
    <row r="12" spans="1:6" ht="25.5" x14ac:dyDescent="0.25">
      <c r="A12" s="18"/>
      <c r="B12" s="18">
        <v>54</v>
      </c>
      <c r="C12" s="18"/>
      <c r="D12" s="30" t="s">
        <v>37</v>
      </c>
      <c r="E12" s="11"/>
      <c r="F12" s="12"/>
    </row>
    <row r="13" spans="1:6" x14ac:dyDescent="0.25">
      <c r="A13" s="18"/>
      <c r="B13" s="18"/>
      <c r="C13" s="15">
        <v>11</v>
      </c>
      <c r="D13" s="15" t="s">
        <v>18</v>
      </c>
      <c r="E13" s="11"/>
      <c r="F13" s="12"/>
    </row>
    <row r="14" spans="1:6" x14ac:dyDescent="0.25">
      <c r="A14" s="18"/>
      <c r="B14" s="18"/>
      <c r="C14" s="15">
        <v>31</v>
      </c>
      <c r="D14" s="15" t="s">
        <v>38</v>
      </c>
      <c r="E14" s="11"/>
      <c r="F14" s="1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7" sqref="C7"/>
    </sheetView>
  </sheetViews>
  <sheetFormatPr defaultRowHeight="15" x14ac:dyDescent="0.25"/>
  <cols>
    <col min="1" max="1" width="31.28515625" customWidth="1"/>
    <col min="2" max="2" width="19.42578125" customWidth="1"/>
    <col min="3" max="3" width="13.5703125" customWidth="1"/>
    <col min="4" max="4" width="11.5703125" customWidth="1"/>
    <col min="5" max="5" width="12.42578125" customWidth="1"/>
    <col min="6" max="6" width="14.140625" customWidth="1"/>
  </cols>
  <sheetData>
    <row r="1" spans="1:6" ht="15.75" x14ac:dyDescent="0.25">
      <c r="A1" s="93" t="s">
        <v>120</v>
      </c>
      <c r="B1" s="93"/>
      <c r="C1" s="93"/>
      <c r="D1" s="93"/>
      <c r="E1" s="93"/>
      <c r="F1" s="93"/>
    </row>
    <row r="2" spans="1:6" ht="18" x14ac:dyDescent="0.25">
      <c r="A2" s="28"/>
      <c r="B2" s="28"/>
      <c r="C2" s="28"/>
      <c r="D2" s="28"/>
      <c r="E2" s="28"/>
      <c r="F2" s="28"/>
    </row>
    <row r="3" spans="1:6" ht="15.75" x14ac:dyDescent="0.25">
      <c r="A3" s="93" t="s">
        <v>31</v>
      </c>
      <c r="B3" s="93"/>
      <c r="C3" s="93"/>
      <c r="D3" s="93"/>
      <c r="E3" s="93"/>
      <c r="F3" s="93"/>
    </row>
    <row r="4" spans="1:6" ht="18" x14ac:dyDescent="0.25">
      <c r="A4" s="28"/>
      <c r="B4" s="28"/>
      <c r="C4" s="28"/>
      <c r="D4" s="28"/>
      <c r="E4" s="6"/>
      <c r="F4" s="6"/>
    </row>
    <row r="5" spans="1:6" ht="15.75" x14ac:dyDescent="0.25">
      <c r="A5" s="93" t="s">
        <v>121</v>
      </c>
      <c r="B5" s="93"/>
      <c r="C5" s="93"/>
      <c r="D5" s="93"/>
      <c r="E5" s="93"/>
      <c r="F5" s="93"/>
    </row>
    <row r="6" spans="1:6" ht="18" x14ac:dyDescent="0.25">
      <c r="A6" s="28"/>
      <c r="B6" s="28"/>
      <c r="C6" s="28"/>
      <c r="D6" s="28"/>
      <c r="E6" s="6"/>
      <c r="F6" s="6"/>
    </row>
    <row r="7" spans="1:6" ht="38.25" x14ac:dyDescent="0.25">
      <c r="A7" s="23" t="s">
        <v>100</v>
      </c>
      <c r="B7" s="23" t="s">
        <v>101</v>
      </c>
      <c r="C7" s="24" t="s">
        <v>102</v>
      </c>
      <c r="D7" s="24" t="s">
        <v>93</v>
      </c>
      <c r="E7" s="24" t="s">
        <v>103</v>
      </c>
      <c r="F7" s="24" t="s">
        <v>104</v>
      </c>
    </row>
    <row r="8" spans="1:6" ht="25.5" x14ac:dyDescent="0.25">
      <c r="A8" s="13" t="s">
        <v>122</v>
      </c>
      <c r="B8" s="10"/>
      <c r="C8" s="11"/>
      <c r="D8" s="11"/>
      <c r="E8" s="11"/>
      <c r="F8" s="11"/>
    </row>
    <row r="9" spans="1:6" ht="89.25" x14ac:dyDescent="0.25">
      <c r="A9" s="13" t="s">
        <v>123</v>
      </c>
      <c r="B9" s="10"/>
      <c r="C9" s="11"/>
      <c r="D9" s="11"/>
      <c r="E9" s="11"/>
      <c r="F9" s="11"/>
    </row>
    <row r="10" spans="1:6" ht="76.5" x14ac:dyDescent="0.25">
      <c r="A10" s="19" t="s">
        <v>124</v>
      </c>
      <c r="B10" s="10"/>
      <c r="C10" s="11"/>
      <c r="D10" s="11"/>
      <c r="E10" s="11"/>
      <c r="F10" s="11"/>
    </row>
    <row r="11" spans="1:6" x14ac:dyDescent="0.25">
      <c r="A11" s="19"/>
      <c r="B11" s="10"/>
      <c r="C11" s="11"/>
      <c r="D11" s="11"/>
      <c r="E11" s="11"/>
      <c r="F11" s="11"/>
    </row>
    <row r="12" spans="1:6" ht="25.5" x14ac:dyDescent="0.25">
      <c r="A12" s="13" t="s">
        <v>125</v>
      </c>
      <c r="B12" s="10"/>
      <c r="C12" s="11"/>
      <c r="D12" s="11"/>
      <c r="E12" s="11"/>
      <c r="F12" s="11"/>
    </row>
    <row r="13" spans="1:6" ht="38.25" x14ac:dyDescent="0.25">
      <c r="A13" s="29" t="s">
        <v>105</v>
      </c>
      <c r="B13" s="10"/>
      <c r="C13" s="11"/>
      <c r="D13" s="11"/>
      <c r="E13" s="11"/>
      <c r="F13" s="11"/>
    </row>
    <row r="14" spans="1:6" x14ac:dyDescent="0.25">
      <c r="A14" s="15" t="s">
        <v>106</v>
      </c>
      <c r="B14" s="10"/>
      <c r="C14" s="11"/>
      <c r="D14" s="11"/>
      <c r="E14" s="11"/>
      <c r="F14" s="12"/>
    </row>
    <row r="15" spans="1:6" ht="25.5" x14ac:dyDescent="0.25">
      <c r="A15" s="29" t="s">
        <v>115</v>
      </c>
      <c r="B15" s="10"/>
      <c r="C15" s="11"/>
      <c r="D15" s="11"/>
      <c r="E15" s="11"/>
      <c r="F15" s="12"/>
    </row>
    <row r="16" spans="1:6" x14ac:dyDescent="0.25">
      <c r="A16" s="15" t="s">
        <v>116</v>
      </c>
      <c r="B16" s="10"/>
      <c r="C16" s="11"/>
      <c r="D16" s="11"/>
      <c r="E16" s="11"/>
      <c r="F16" s="12"/>
    </row>
  </sheetData>
  <mergeCells count="3">
    <mergeCell ref="A1:F1"/>
    <mergeCell ref="A3:F3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opLeftCell="A25" workbookViewId="0">
      <selection sqref="A1:F4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2.140625" customWidth="1"/>
    <col min="4" max="4" width="33.140625" customWidth="1"/>
    <col min="5" max="6" width="25.28515625" customWidth="1"/>
  </cols>
  <sheetData>
    <row r="1" spans="1:8" ht="42" customHeight="1" x14ac:dyDescent="0.25">
      <c r="A1" s="118" t="s">
        <v>91</v>
      </c>
      <c r="B1" s="119"/>
      <c r="C1" s="119"/>
      <c r="D1" s="119"/>
      <c r="E1" s="119"/>
      <c r="F1" s="120"/>
    </row>
    <row r="2" spans="1:8" ht="18" x14ac:dyDescent="0.25">
      <c r="A2" s="66"/>
      <c r="B2" s="28"/>
      <c r="C2" s="28"/>
      <c r="D2" s="28"/>
      <c r="E2" s="28"/>
      <c r="F2" s="67" t="s">
        <v>53</v>
      </c>
    </row>
    <row r="3" spans="1:8" ht="18" customHeight="1" x14ac:dyDescent="0.25">
      <c r="A3" s="121" t="s">
        <v>53</v>
      </c>
      <c r="B3" s="122"/>
      <c r="C3" s="122"/>
      <c r="D3" s="122"/>
      <c r="E3" s="122"/>
      <c r="F3" s="123"/>
    </row>
    <row r="4" spans="1:8" ht="18" x14ac:dyDescent="0.25">
      <c r="A4" s="66"/>
      <c r="B4" s="28"/>
      <c r="C4" s="28"/>
      <c r="D4" s="28"/>
      <c r="E4" s="28"/>
      <c r="F4" s="67"/>
    </row>
    <row r="5" spans="1:8" x14ac:dyDescent="0.25">
      <c r="A5" s="124" t="s">
        <v>32</v>
      </c>
      <c r="B5" s="125"/>
      <c r="C5" s="126"/>
      <c r="D5" s="23" t="s">
        <v>33</v>
      </c>
      <c r="E5" s="24" t="s">
        <v>93</v>
      </c>
      <c r="F5" s="84" t="s">
        <v>94</v>
      </c>
    </row>
    <row r="6" spans="1:8" x14ac:dyDescent="0.25">
      <c r="A6" s="115" t="s">
        <v>62</v>
      </c>
      <c r="B6" s="116"/>
      <c r="C6" s="117"/>
      <c r="D6" s="59" t="s">
        <v>63</v>
      </c>
      <c r="E6" s="88">
        <f>(E8+E11+E17)</f>
        <v>485783.69</v>
      </c>
      <c r="F6" s="88">
        <f>(F8+F11+F17)</f>
        <v>487331.23</v>
      </c>
    </row>
    <row r="7" spans="1:8" x14ac:dyDescent="0.25">
      <c r="A7" s="115" t="s">
        <v>64</v>
      </c>
      <c r="B7" s="116"/>
      <c r="C7" s="117"/>
      <c r="D7" s="59" t="s">
        <v>65</v>
      </c>
      <c r="E7" s="11"/>
      <c r="F7" s="68"/>
    </row>
    <row r="8" spans="1:8" ht="25.5" x14ac:dyDescent="0.25">
      <c r="A8" s="127" t="s">
        <v>66</v>
      </c>
      <c r="B8" s="128"/>
      <c r="C8" s="129"/>
      <c r="D8" s="55" t="s">
        <v>67</v>
      </c>
      <c r="E8" s="43">
        <f>(E9)</f>
        <v>302</v>
      </c>
      <c r="F8" s="79">
        <f>(F9)</f>
        <v>302</v>
      </c>
    </row>
    <row r="9" spans="1:8" x14ac:dyDescent="0.25">
      <c r="A9" s="136">
        <v>3</v>
      </c>
      <c r="B9" s="137"/>
      <c r="C9" s="138"/>
      <c r="D9" s="56" t="s">
        <v>21</v>
      </c>
      <c r="E9" s="11">
        <v>302</v>
      </c>
      <c r="F9" s="68">
        <v>302</v>
      </c>
      <c r="H9" s="10"/>
    </row>
    <row r="10" spans="1:8" x14ac:dyDescent="0.25">
      <c r="A10" s="136">
        <v>32</v>
      </c>
      <c r="B10" s="137"/>
      <c r="C10" s="138"/>
      <c r="D10" s="56" t="s">
        <v>68</v>
      </c>
      <c r="E10" s="11">
        <v>302</v>
      </c>
      <c r="F10" s="68">
        <v>302</v>
      </c>
      <c r="H10" s="10"/>
    </row>
    <row r="11" spans="1:8" x14ac:dyDescent="0.25">
      <c r="A11" s="115" t="s">
        <v>69</v>
      </c>
      <c r="B11" s="116"/>
      <c r="C11" s="117"/>
      <c r="D11" s="59" t="s">
        <v>72</v>
      </c>
      <c r="E11" s="48">
        <f t="shared" ref="E11" si="0">(E12)</f>
        <v>307207</v>
      </c>
      <c r="F11" s="80">
        <f t="shared" ref="F11" si="1">(F12)</f>
        <v>307207</v>
      </c>
    </row>
    <row r="12" spans="1:8" ht="27.75" customHeight="1" x14ac:dyDescent="0.25">
      <c r="A12" s="127" t="s">
        <v>70</v>
      </c>
      <c r="B12" s="128"/>
      <c r="C12" s="129"/>
      <c r="D12" s="59" t="s">
        <v>71</v>
      </c>
      <c r="E12" s="43">
        <f>(E13)</f>
        <v>307207</v>
      </c>
      <c r="F12" s="79">
        <f>(F13)</f>
        <v>307207</v>
      </c>
      <c r="G12" s="10"/>
      <c r="H12" s="12"/>
    </row>
    <row r="13" spans="1:8" x14ac:dyDescent="0.25">
      <c r="A13" s="130">
        <v>3</v>
      </c>
      <c r="B13" s="131"/>
      <c r="C13" s="132"/>
      <c r="D13" s="56" t="s">
        <v>21</v>
      </c>
      <c r="E13" s="11">
        <f>(E14)</f>
        <v>307207</v>
      </c>
      <c r="F13" s="11">
        <f>(F14)</f>
        <v>307207</v>
      </c>
      <c r="G13" s="10"/>
      <c r="H13" s="12"/>
    </row>
    <row r="14" spans="1:8" x14ac:dyDescent="0.25">
      <c r="A14" s="133">
        <v>31</v>
      </c>
      <c r="B14" s="134"/>
      <c r="C14" s="135"/>
      <c r="D14" s="56" t="s">
        <v>22</v>
      </c>
      <c r="E14" s="11">
        <v>307207</v>
      </c>
      <c r="F14" s="11">
        <v>307207</v>
      </c>
      <c r="G14" s="10"/>
      <c r="H14" s="12"/>
    </row>
    <row r="15" spans="1:8" x14ac:dyDescent="0.25">
      <c r="A15" s="133">
        <v>32</v>
      </c>
      <c r="B15" s="134"/>
      <c r="C15" s="135"/>
      <c r="D15" s="56" t="s">
        <v>34</v>
      </c>
      <c r="E15" s="11"/>
      <c r="F15" s="68"/>
      <c r="G15" s="10"/>
      <c r="H15" s="12"/>
    </row>
    <row r="16" spans="1:8" x14ac:dyDescent="0.25">
      <c r="A16" s="69">
        <v>34</v>
      </c>
      <c r="B16" s="57"/>
      <c r="C16" s="58"/>
      <c r="D16" s="56" t="s">
        <v>57</v>
      </c>
      <c r="E16" s="11"/>
      <c r="F16" s="68"/>
      <c r="G16" s="10"/>
      <c r="H16" s="12"/>
    </row>
    <row r="17" spans="1:15" ht="23.25" customHeight="1" x14ac:dyDescent="0.25">
      <c r="A17" s="115" t="s">
        <v>73</v>
      </c>
      <c r="B17" s="116"/>
      <c r="C17" s="117"/>
      <c r="D17" s="59" t="s">
        <v>74</v>
      </c>
      <c r="E17" s="88">
        <f>(E18+E23+E28+E31+E37)</f>
        <v>178274.69</v>
      </c>
      <c r="F17" s="89">
        <f>(F18+F23+F28+F31+F37)</f>
        <v>179822.22999999998</v>
      </c>
      <c r="G17" s="10"/>
      <c r="H17" s="11"/>
    </row>
    <row r="18" spans="1:15" ht="15" customHeight="1" x14ac:dyDescent="0.25">
      <c r="A18" s="127" t="s">
        <v>75</v>
      </c>
      <c r="B18" s="128"/>
      <c r="C18" s="129"/>
      <c r="D18" s="55" t="s">
        <v>18</v>
      </c>
      <c r="E18" s="43">
        <f>(E19+E21)</f>
        <v>66892</v>
      </c>
      <c r="F18" s="79">
        <f>(F19+F21)</f>
        <v>66892</v>
      </c>
      <c r="G18" s="10"/>
      <c r="H18" s="12"/>
    </row>
    <row r="19" spans="1:15" x14ac:dyDescent="0.25">
      <c r="A19" s="130">
        <v>3</v>
      </c>
      <c r="B19" s="131"/>
      <c r="C19" s="132"/>
      <c r="D19" s="56" t="s">
        <v>21</v>
      </c>
      <c r="E19" s="11">
        <f>(E20)</f>
        <v>65193</v>
      </c>
      <c r="F19" s="68">
        <f>(F20)</f>
        <v>65193</v>
      </c>
      <c r="G19" s="10"/>
      <c r="H19" s="12"/>
      <c r="J19" s="45"/>
      <c r="K19" s="46"/>
      <c r="L19" s="47"/>
      <c r="M19" s="44"/>
    </row>
    <row r="20" spans="1:15" x14ac:dyDescent="0.25">
      <c r="A20" s="133">
        <v>32</v>
      </c>
      <c r="B20" s="134"/>
      <c r="C20" s="135"/>
      <c r="D20" s="56" t="s">
        <v>34</v>
      </c>
      <c r="E20" s="11">
        <v>65193</v>
      </c>
      <c r="F20" s="11">
        <v>65193</v>
      </c>
      <c r="G20" s="10"/>
      <c r="H20" s="12"/>
    </row>
    <row r="21" spans="1:15" ht="25.5" x14ac:dyDescent="0.25">
      <c r="A21" s="130">
        <v>4</v>
      </c>
      <c r="B21" s="131"/>
      <c r="C21" s="132"/>
      <c r="D21" s="56" t="s">
        <v>23</v>
      </c>
      <c r="E21" s="11">
        <v>1699</v>
      </c>
      <c r="F21" s="11">
        <v>1699</v>
      </c>
      <c r="G21" s="10"/>
      <c r="H21" s="12"/>
    </row>
    <row r="22" spans="1:15" ht="25.5" x14ac:dyDescent="0.25">
      <c r="A22" s="133">
        <v>42</v>
      </c>
      <c r="B22" s="134"/>
      <c r="C22" s="135"/>
      <c r="D22" s="56" t="s">
        <v>50</v>
      </c>
      <c r="E22" s="11">
        <v>1659.04</v>
      </c>
      <c r="F22" s="11">
        <v>1699</v>
      </c>
      <c r="G22" s="10"/>
      <c r="H22" s="12"/>
    </row>
    <row r="23" spans="1:15" ht="15" customHeight="1" x14ac:dyDescent="0.25">
      <c r="A23" s="127" t="s">
        <v>76</v>
      </c>
      <c r="B23" s="128"/>
      <c r="C23" s="129"/>
      <c r="D23" s="55" t="s">
        <v>18</v>
      </c>
      <c r="E23" s="88">
        <f>(E24)</f>
        <v>77376.69</v>
      </c>
      <c r="F23" s="89">
        <f>(F24)</f>
        <v>78924.23</v>
      </c>
      <c r="G23" s="10"/>
      <c r="H23" s="12"/>
      <c r="O23" s="11"/>
    </row>
    <row r="24" spans="1:15" x14ac:dyDescent="0.25">
      <c r="A24" s="130">
        <v>3</v>
      </c>
      <c r="B24" s="131"/>
      <c r="C24" s="132"/>
      <c r="D24" s="56" t="s">
        <v>21</v>
      </c>
      <c r="E24" s="52">
        <f>(E25+E26)</f>
        <v>77376.69</v>
      </c>
      <c r="F24" s="52">
        <f>(F25+F26)</f>
        <v>78924.23</v>
      </c>
      <c r="G24" s="10"/>
      <c r="H24" s="12"/>
    </row>
    <row r="25" spans="1:15" x14ac:dyDescent="0.25">
      <c r="A25" s="133">
        <v>32</v>
      </c>
      <c r="B25" s="134"/>
      <c r="C25" s="135"/>
      <c r="D25" s="56" t="s">
        <v>34</v>
      </c>
      <c r="E25" s="52">
        <v>76381.69</v>
      </c>
      <c r="F25" s="90">
        <v>77929.23</v>
      </c>
      <c r="G25" s="10"/>
      <c r="H25" s="12"/>
    </row>
    <row r="26" spans="1:15" x14ac:dyDescent="0.25">
      <c r="A26" s="69">
        <v>34</v>
      </c>
      <c r="B26" s="57"/>
      <c r="C26" s="58"/>
      <c r="D26" s="56" t="s">
        <v>57</v>
      </c>
      <c r="E26" s="11">
        <v>995</v>
      </c>
      <c r="F26" s="68">
        <v>995</v>
      </c>
      <c r="G26" s="10"/>
      <c r="H26" s="12"/>
      <c r="K26" t="s">
        <v>53</v>
      </c>
    </row>
    <row r="27" spans="1:15" x14ac:dyDescent="0.25">
      <c r="A27" s="127" t="s">
        <v>77</v>
      </c>
      <c r="B27" s="128"/>
      <c r="C27" s="129"/>
      <c r="D27" s="55" t="s">
        <v>78</v>
      </c>
      <c r="E27" s="43">
        <f>(E28)</f>
        <v>7063</v>
      </c>
      <c r="F27" s="43">
        <f>(F28)</f>
        <v>7063</v>
      </c>
      <c r="G27" s="10"/>
      <c r="H27" s="12"/>
    </row>
    <row r="28" spans="1:15" x14ac:dyDescent="0.25">
      <c r="A28" s="130">
        <v>3</v>
      </c>
      <c r="B28" s="131"/>
      <c r="C28" s="132"/>
      <c r="D28" s="56" t="s">
        <v>21</v>
      </c>
      <c r="E28" s="43">
        <f>SUM(E29:E30)</f>
        <v>7063</v>
      </c>
      <c r="F28" s="79">
        <f>SUM(F29:F30)</f>
        <v>7063</v>
      </c>
      <c r="G28" s="10"/>
      <c r="H28" s="12"/>
    </row>
    <row r="29" spans="1:15" x14ac:dyDescent="0.25">
      <c r="A29" s="133">
        <v>32</v>
      </c>
      <c r="B29" s="134"/>
      <c r="C29" s="135"/>
      <c r="D29" s="56" t="s">
        <v>34</v>
      </c>
      <c r="E29" s="11">
        <v>7033</v>
      </c>
      <c r="F29" s="68">
        <v>7033</v>
      </c>
      <c r="G29" s="10"/>
      <c r="H29" s="12"/>
    </row>
    <row r="30" spans="1:15" ht="25.5" customHeight="1" x14ac:dyDescent="0.25">
      <c r="A30" s="69">
        <v>34</v>
      </c>
      <c r="B30" s="57"/>
      <c r="C30" s="58"/>
      <c r="D30" s="56" t="s">
        <v>57</v>
      </c>
      <c r="E30" s="63">
        <v>30</v>
      </c>
      <c r="F30" s="82">
        <v>30</v>
      </c>
      <c r="G30" s="65"/>
      <c r="H30" s="49"/>
    </row>
    <row r="31" spans="1:15" ht="25.5" customHeight="1" x14ac:dyDescent="0.25">
      <c r="A31" s="127" t="s">
        <v>79</v>
      </c>
      <c r="B31" s="128"/>
      <c r="C31" s="129"/>
      <c r="D31" s="55" t="s">
        <v>80</v>
      </c>
      <c r="E31" s="61">
        <f>(E32+E34)</f>
        <v>26545</v>
      </c>
      <c r="F31" s="61">
        <f>(F32+F34)</f>
        <v>26545</v>
      </c>
      <c r="G31" s="65"/>
      <c r="H31" s="49"/>
    </row>
    <row r="32" spans="1:15" x14ac:dyDescent="0.25">
      <c r="A32" s="130">
        <v>3</v>
      </c>
      <c r="B32" s="131"/>
      <c r="C32" s="132"/>
      <c r="D32" s="56" t="s">
        <v>21</v>
      </c>
      <c r="E32" s="63">
        <f>(E33)</f>
        <v>5310</v>
      </c>
      <c r="F32" s="63">
        <f>(F33)</f>
        <v>5310</v>
      </c>
      <c r="G32" s="65"/>
      <c r="H32" s="49"/>
    </row>
    <row r="33" spans="1:10" x14ac:dyDescent="0.25">
      <c r="A33" s="133">
        <v>32</v>
      </c>
      <c r="B33" s="134"/>
      <c r="C33" s="135"/>
      <c r="D33" s="56" t="s">
        <v>34</v>
      </c>
      <c r="E33" s="63">
        <v>5310</v>
      </c>
      <c r="F33" s="63">
        <v>5310</v>
      </c>
      <c r="G33" s="65"/>
      <c r="H33" s="49"/>
    </row>
    <row r="34" spans="1:10" ht="25.5" x14ac:dyDescent="0.25">
      <c r="A34" s="130">
        <v>4</v>
      </c>
      <c r="B34" s="131"/>
      <c r="C34" s="132"/>
      <c r="D34" s="56" t="s">
        <v>23</v>
      </c>
      <c r="E34" s="63">
        <f>(E35)</f>
        <v>21235</v>
      </c>
      <c r="F34" s="63">
        <v>21235</v>
      </c>
      <c r="G34" s="65"/>
      <c r="H34" s="49"/>
    </row>
    <row r="35" spans="1:10" ht="25.5" x14ac:dyDescent="0.25">
      <c r="A35" s="133">
        <v>42</v>
      </c>
      <c r="B35" s="134"/>
      <c r="C35" s="135"/>
      <c r="D35" s="56" t="s">
        <v>50</v>
      </c>
      <c r="E35" s="63">
        <v>21235</v>
      </c>
      <c r="F35" s="63">
        <v>21235</v>
      </c>
      <c r="G35" s="65"/>
      <c r="H35" s="49"/>
      <c r="J35" s="63"/>
    </row>
    <row r="36" spans="1:10" ht="25.5" x14ac:dyDescent="0.25">
      <c r="A36" s="133">
        <v>45</v>
      </c>
      <c r="B36" s="134"/>
      <c r="C36" s="135"/>
      <c r="D36" s="56" t="s">
        <v>83</v>
      </c>
      <c r="E36" s="63"/>
      <c r="F36" s="82"/>
      <c r="G36" s="54"/>
      <c r="H36" s="54"/>
    </row>
    <row r="37" spans="1:10" ht="25.5" x14ac:dyDescent="0.25">
      <c r="A37" s="127" t="s">
        <v>81</v>
      </c>
      <c r="B37" s="128"/>
      <c r="C37" s="129"/>
      <c r="D37" s="55" t="s">
        <v>82</v>
      </c>
      <c r="E37" s="61">
        <f>(E38)</f>
        <v>398</v>
      </c>
      <c r="F37" s="81">
        <f>(F38)</f>
        <v>398</v>
      </c>
    </row>
    <row r="38" spans="1:10" x14ac:dyDescent="0.25">
      <c r="A38" s="130">
        <v>3</v>
      </c>
      <c r="B38" s="131"/>
      <c r="C38" s="132"/>
      <c r="D38" s="56" t="s">
        <v>21</v>
      </c>
      <c r="E38" s="63">
        <v>398</v>
      </c>
      <c r="F38" s="82">
        <v>398</v>
      </c>
    </row>
    <row r="39" spans="1:10" ht="18.75" customHeight="1" x14ac:dyDescent="0.25">
      <c r="A39" s="133">
        <v>32</v>
      </c>
      <c r="B39" s="134"/>
      <c r="C39" s="135"/>
      <c r="D39" s="56" t="s">
        <v>34</v>
      </c>
      <c r="E39" s="63">
        <v>398</v>
      </c>
      <c r="F39" s="82">
        <v>398</v>
      </c>
    </row>
    <row r="40" spans="1:10" ht="18.75" customHeight="1" x14ac:dyDescent="0.25">
      <c r="A40" s="139" t="s">
        <v>84</v>
      </c>
      <c r="B40" s="140"/>
      <c r="C40" s="141"/>
      <c r="D40" s="59" t="s">
        <v>85</v>
      </c>
      <c r="E40" s="63"/>
      <c r="F40" s="82"/>
    </row>
    <row r="41" spans="1:10" x14ac:dyDescent="0.25">
      <c r="A41" s="127" t="s">
        <v>76</v>
      </c>
      <c r="B41" s="128"/>
      <c r="C41" s="129"/>
      <c r="D41" s="55" t="s">
        <v>86</v>
      </c>
      <c r="E41" s="63"/>
      <c r="F41" s="82"/>
    </row>
    <row r="42" spans="1:10" ht="25.5" x14ac:dyDescent="0.25">
      <c r="A42" s="130">
        <v>4</v>
      </c>
      <c r="B42" s="131"/>
      <c r="C42" s="132"/>
      <c r="D42" s="56" t="s">
        <v>83</v>
      </c>
      <c r="E42" s="63"/>
      <c r="F42" s="82"/>
    </row>
    <row r="43" spans="1:10" ht="25.5" x14ac:dyDescent="0.25">
      <c r="A43" s="133">
        <v>45</v>
      </c>
      <c r="B43" s="134"/>
      <c r="C43" s="135"/>
      <c r="D43" s="53" t="s">
        <v>83</v>
      </c>
      <c r="E43" s="60"/>
      <c r="F43" s="82"/>
    </row>
    <row r="44" spans="1:10" ht="25.5" x14ac:dyDescent="0.25">
      <c r="A44" s="127" t="s">
        <v>79</v>
      </c>
      <c r="B44" s="128"/>
      <c r="C44" s="129"/>
      <c r="D44" s="55" t="s">
        <v>80</v>
      </c>
      <c r="E44" s="62"/>
      <c r="F44" s="82"/>
    </row>
    <row r="45" spans="1:10" x14ac:dyDescent="0.25">
      <c r="A45" s="130">
        <v>3</v>
      </c>
      <c r="B45" s="131"/>
      <c r="C45" s="132"/>
      <c r="D45" s="56" t="s">
        <v>21</v>
      </c>
      <c r="E45" s="60"/>
      <c r="F45" s="70"/>
    </row>
    <row r="46" spans="1:10" ht="15.75" thickBot="1" x14ac:dyDescent="0.3">
      <c r="A46" s="142">
        <v>32</v>
      </c>
      <c r="B46" s="143"/>
      <c r="C46" s="144"/>
      <c r="D46" s="71" t="s">
        <v>34</v>
      </c>
      <c r="E46" s="72"/>
      <c r="F46" s="73"/>
    </row>
    <row r="47" spans="1:10" x14ac:dyDescent="0.25">
      <c r="E47" s="64"/>
      <c r="F47" s="64"/>
    </row>
    <row r="48" spans="1:10" x14ac:dyDescent="0.25">
      <c r="E48" s="64"/>
      <c r="F48" s="64"/>
    </row>
    <row r="49" spans="5:6" x14ac:dyDescent="0.25">
      <c r="E49" s="64"/>
      <c r="F49" s="64"/>
    </row>
    <row r="50" spans="5:6" x14ac:dyDescent="0.25">
      <c r="E50" s="64"/>
      <c r="F50" s="64"/>
    </row>
    <row r="51" spans="5:6" x14ac:dyDescent="0.25">
      <c r="E51" s="64"/>
      <c r="F51" s="64"/>
    </row>
    <row r="52" spans="5:6" x14ac:dyDescent="0.25">
      <c r="E52" s="64"/>
      <c r="F52" s="64"/>
    </row>
    <row r="53" spans="5:6" x14ac:dyDescent="0.25">
      <c r="E53" s="64"/>
      <c r="F53" s="64"/>
    </row>
    <row r="54" spans="5:6" x14ac:dyDescent="0.25">
      <c r="E54" s="64"/>
      <c r="F54" s="64"/>
    </row>
    <row r="55" spans="5:6" x14ac:dyDescent="0.25">
      <c r="E55" s="64"/>
      <c r="F55" s="64"/>
    </row>
    <row r="56" spans="5:6" x14ac:dyDescent="0.25">
      <c r="E56" s="64"/>
      <c r="F56" s="64"/>
    </row>
    <row r="57" spans="5:6" x14ac:dyDescent="0.25">
      <c r="E57" s="64"/>
      <c r="F57" s="64"/>
    </row>
    <row r="58" spans="5:6" x14ac:dyDescent="0.25">
      <c r="E58" s="64"/>
      <c r="F58" s="64"/>
    </row>
    <row r="59" spans="5:6" x14ac:dyDescent="0.25">
      <c r="E59" s="64"/>
      <c r="F59" s="64"/>
    </row>
  </sheetData>
  <mergeCells count="41">
    <mergeCell ref="A44:C44"/>
    <mergeCell ref="A45:C45"/>
    <mergeCell ref="A46:C46"/>
    <mergeCell ref="A41:C41"/>
    <mergeCell ref="A42:C42"/>
    <mergeCell ref="A43:C43"/>
    <mergeCell ref="A40:C40"/>
    <mergeCell ref="A36:C36"/>
    <mergeCell ref="A34:C34"/>
    <mergeCell ref="A35:C35"/>
    <mergeCell ref="A37:C37"/>
    <mergeCell ref="A38:C38"/>
    <mergeCell ref="A39:C39"/>
    <mergeCell ref="A32:C32"/>
    <mergeCell ref="A33:C33"/>
    <mergeCell ref="A23:C23"/>
    <mergeCell ref="A24:C24"/>
    <mergeCell ref="A25:C25"/>
    <mergeCell ref="A27:C27"/>
    <mergeCell ref="A28:C28"/>
    <mergeCell ref="A29:C29"/>
    <mergeCell ref="A31:C31"/>
    <mergeCell ref="A21:C21"/>
    <mergeCell ref="A22:C22"/>
    <mergeCell ref="A17:C17"/>
    <mergeCell ref="A18:C18"/>
    <mergeCell ref="A19:C19"/>
    <mergeCell ref="A8:C8"/>
    <mergeCell ref="A13:C13"/>
    <mergeCell ref="A15:C15"/>
    <mergeCell ref="A14:C14"/>
    <mergeCell ref="A20:C20"/>
    <mergeCell ref="A9:C9"/>
    <mergeCell ref="A10:C10"/>
    <mergeCell ref="A11:C11"/>
    <mergeCell ref="A12:C12"/>
    <mergeCell ref="A6:C6"/>
    <mergeCell ref="A7:C7"/>
    <mergeCell ref="A1:F1"/>
    <mergeCell ref="A3:F3"/>
    <mergeCell ref="A5:C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Microsoft</cp:lastModifiedBy>
  <cp:lastPrinted>2024-03-06T13:27:55Z</cp:lastPrinted>
  <dcterms:created xsi:type="dcterms:W3CDTF">2022-08-12T12:51:27Z</dcterms:created>
  <dcterms:modified xsi:type="dcterms:W3CDTF">2024-03-06T13:28:56Z</dcterms:modified>
</cp:coreProperties>
</file>