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REBALANS 2024\Rebalans III 2024\REBALANS 3\"/>
    </mc:Choice>
  </mc:AlternateContent>
  <bookViews>
    <workbookView xWindow="-105" yWindow="-105" windowWidth="23250" windowHeight="12450" firstSheet="2" activeTab="6"/>
  </bookViews>
  <sheets>
    <sheet name="SAŽETAK" sheetId="1" r:id="rId1"/>
    <sheet name=" Račun prihoda i rashoda" sheetId="3" r:id="rId2"/>
    <sheet name="Prihodi i rashodi po izvorima" sheetId="2" r:id="rId3"/>
    <sheet name="Rashodi prema funkcijskoj kl" sheetId="5" r:id="rId4"/>
    <sheet name="Račun financiranja" sheetId="6" r:id="rId5"/>
    <sheet name="Račun financiranja po izvorima" sheetId="9" r:id="rId6"/>
    <sheet name="POSEBNI DIO" sheetId="7" r:id="rId7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4" i="7" l="1"/>
  <c r="F31" i="7"/>
  <c r="F10" i="3"/>
  <c r="G14" i="1" l="1"/>
  <c r="E25" i="3"/>
  <c r="F25" i="3"/>
  <c r="F31" i="3"/>
  <c r="C26" i="2"/>
  <c r="B26" i="2"/>
  <c r="C10" i="2"/>
  <c r="B10" i="2"/>
  <c r="F37" i="7" l="1"/>
  <c r="F24" i="7"/>
  <c r="E24" i="7" l="1"/>
  <c r="F13" i="7" l="1"/>
  <c r="F23" i="7" l="1"/>
  <c r="E23" i="7"/>
  <c r="F32" i="7"/>
  <c r="F8" i="7"/>
  <c r="F14" i="1"/>
  <c r="E10" i="3" l="1"/>
  <c r="F28" i="7" l="1"/>
  <c r="F27" i="7" s="1"/>
  <c r="F19" i="7"/>
  <c r="F18" i="7" s="1"/>
  <c r="F17" i="7" l="1"/>
  <c r="E37" i="7"/>
  <c r="E8" i="7"/>
  <c r="E28" i="7"/>
  <c r="E27" i="7" s="1"/>
  <c r="F12" i="7"/>
  <c r="F11" i="7" l="1"/>
  <c r="F6" i="7" s="1"/>
  <c r="E34" i="7"/>
  <c r="E32" i="7"/>
  <c r="E19" i="7"/>
  <c r="E18" i="7" s="1"/>
  <c r="E13" i="7"/>
  <c r="E12" i="7" s="1"/>
  <c r="E11" i="7" s="1"/>
  <c r="E31" i="7" l="1"/>
  <c r="E17" i="7" s="1"/>
  <c r="E6" i="7" s="1"/>
  <c r="E31" i="3" l="1"/>
</calcChain>
</file>

<file path=xl/sharedStrings.xml><?xml version="1.0" encoding="utf-8"?>
<sst xmlns="http://schemas.openxmlformats.org/spreadsheetml/2006/main" count="215" uniqueCount="127">
  <si>
    <t>PRIHODI UKUPNO</t>
  </si>
  <si>
    <t>PRIHODI POSLOVANJA</t>
  </si>
  <si>
    <t>PRIHODI OD PRODAJE NEFINANCIJSKE IMOVINE</t>
  </si>
  <si>
    <t>RASHODI UKUPNO</t>
  </si>
  <si>
    <t>RASHODI  POSLOVANJA</t>
  </si>
  <si>
    <t>RASHODI ZA NABAVU NEFINANCIJSKE IMOVINE</t>
  </si>
  <si>
    <t>RAZLIKA - VIŠAK / MANJAK</t>
  </si>
  <si>
    <t>VIŠAK / MANJAK IZ PRETHODNE(IH) GODINE KOJI ĆE SE RASPOREDITI / POKRITI</t>
  </si>
  <si>
    <t>PRIMICI OD FINANCIJSKE IMOVINE I ZADUŽIVANJA</t>
  </si>
  <si>
    <t>IZDACI ZA FINANCIJSKU IMOVINU I OTPLATE ZAJMOVA</t>
  </si>
  <si>
    <t>NETO FINANCIRANJE</t>
  </si>
  <si>
    <t>VIŠAK / MANJAK + NETO FINANCIRANJE</t>
  </si>
  <si>
    <t>Naziv prihoda</t>
  </si>
  <si>
    <t xml:space="preserve">A. RAČUN PRIHODA I RASHODA </t>
  </si>
  <si>
    <t>Razred</t>
  </si>
  <si>
    <t>Skupina</t>
  </si>
  <si>
    <t>Izvor</t>
  </si>
  <si>
    <t>Prihodi poslovanja</t>
  </si>
  <si>
    <t>Opći prihodi i primici</t>
  </si>
  <si>
    <t>Prihodi od prodaje nefinancijske imovine</t>
  </si>
  <si>
    <t>Naziv rashoda</t>
  </si>
  <si>
    <t>Rashodi poslovanja</t>
  </si>
  <si>
    <t>Rashodi za zaposlene</t>
  </si>
  <si>
    <t>Rashodi za nabavu nefinancijske imovine</t>
  </si>
  <si>
    <t>Rashodi za nabavu neproizvedene dugotrajne imovine</t>
  </si>
  <si>
    <t>RASHODI PREMA FUNKCIJSKOJ KLASIFIKACIJI</t>
  </si>
  <si>
    <t>BROJČANA OZNAKA I NAZIV</t>
  </si>
  <si>
    <t>UKUPNI RASHODI</t>
  </si>
  <si>
    <t>B. RAČUN FINANCIRANJA</t>
  </si>
  <si>
    <t>Primici od financijske imovine i zaduživanja</t>
  </si>
  <si>
    <t>Izdaci za financijsku imovinu i otplate zajmova</t>
  </si>
  <si>
    <t>I. OPĆI DIO</t>
  </si>
  <si>
    <t>Šifra</t>
  </si>
  <si>
    <t xml:space="preserve">Naziv </t>
  </si>
  <si>
    <t>Materijalni rashodi</t>
  </si>
  <si>
    <t>Primici od zaduživanja</t>
  </si>
  <si>
    <t>Namjenski primici od zaduživanja</t>
  </si>
  <si>
    <t>Izdaci za otplatu glavnice primljenih kredita i zajmova</t>
  </si>
  <si>
    <t>Vlastiti prihodi</t>
  </si>
  <si>
    <t>A) SAŽETAK RAČUNA PRIHODA I RASHODA</t>
  </si>
  <si>
    <t>B) SAŽETAK RAČUNA FINANCIRANJA</t>
  </si>
  <si>
    <t>UKUPAN DONOS VIŠKA / MANJKA IZ PRETHODNE(IH) GODINE***</t>
  </si>
  <si>
    <t>*** Napomena: Redak UKUPAN DONOS VIŠKA/MANJKA IZ PRETHODNE(IH) GODINA služi kao informacija i ne uzima se u obzir kod uravnoteženja proračuna, već se proračun uravnotežuje retkom VIŠAK/MANJAK IZ PRETHODNE(IH) GODINE KOJI ĆE SE POKRITI/RASPOREDITI.</t>
  </si>
  <si>
    <t>Plan za 2023.</t>
  </si>
  <si>
    <t>Prihodi od prodaje proizvedene dugotrajne imovine</t>
  </si>
  <si>
    <t>Pomoći iz inozemstva i od subjekata unutar općeg proračuna</t>
  </si>
  <si>
    <t>Prihodi iz nadležnog proračuna i od HZZO-a temeljem ugovornih obveza</t>
  </si>
  <si>
    <t>Ostale pomoći</t>
  </si>
  <si>
    <t>Ostali prihodi za posebne namjene</t>
  </si>
  <si>
    <t>FINANCIJSKI PLAN PRORAČUNSKOG KORISNIKA JEDINICE LOKALNE I PODRUČNE (REGIONALNE) SAMOUPRAVE 
ZA 2023. I PROJEKCIJA ZA 2024. I 2025. GODINU</t>
  </si>
  <si>
    <t>Rashodi za nabavu proizvedene dugotrajne imovine</t>
  </si>
  <si>
    <t>C) PRENESENI VIŠAK ILI PRENESENI MANJAK I VIŠEGODIŠNJI PLAN URAVNOTEŽENJA</t>
  </si>
  <si>
    <t>Naziv</t>
  </si>
  <si>
    <t xml:space="preserve"> </t>
  </si>
  <si>
    <t>Prihodi od kamata</t>
  </si>
  <si>
    <t>Ostali nespom. Prihodi</t>
  </si>
  <si>
    <t xml:space="preserve">Prihodi ostv. na trž i donacija </t>
  </si>
  <si>
    <t>Financijski rashodi</t>
  </si>
  <si>
    <t>Dodatna ulag. na građ. objet</t>
  </si>
  <si>
    <t>Preneseni višak</t>
  </si>
  <si>
    <t>09 Obrazovanje</t>
  </si>
  <si>
    <t>092 Srednjoškolsko obrazovanje</t>
  </si>
  <si>
    <t>PROGRAM 1001</t>
  </si>
  <si>
    <t>Program javnih potreba u školstvu</t>
  </si>
  <si>
    <t>Aktivnost A100010</t>
  </si>
  <si>
    <t>Školska kuhinja</t>
  </si>
  <si>
    <t>Izvor financiranja 5.2.14</t>
  </si>
  <si>
    <t>Pomoći-agencija za plaćanja u poljoprivredi</t>
  </si>
  <si>
    <t>Školska shema-namirnice za učenike</t>
  </si>
  <si>
    <t>Aktivnost A100011</t>
  </si>
  <si>
    <t xml:space="preserve">Izvor financiranja 5.2.2 </t>
  </si>
  <si>
    <t>POMOĆI-PK</t>
  </si>
  <si>
    <t>Redovni program SŠ</t>
  </si>
  <si>
    <t>Aktivnost A100021</t>
  </si>
  <si>
    <t>Smještaj, prehrana i odgojno-obrazovni program s učenicima SŠ</t>
  </si>
  <si>
    <t>Izvor financiranja 1.1.</t>
  </si>
  <si>
    <t>Izvor financiranja 1.3.</t>
  </si>
  <si>
    <t>Izvor financiranja 3.1.1</t>
  </si>
  <si>
    <t>VLASTITI PRIHODI-PK</t>
  </si>
  <si>
    <t>Izvor financiranja 4.3.3</t>
  </si>
  <si>
    <t>PRIHODI ZA POSEBNE NAMJENE VIŠAK-PK</t>
  </si>
  <si>
    <t>Izvor financiranja 7.1.1</t>
  </si>
  <si>
    <t>PRIHODI OD NADOKNADE ŠTETA NA IMOVINI-PK</t>
  </si>
  <si>
    <t>Dodatna ulaganja na postrojenjima i opremi</t>
  </si>
  <si>
    <t>Kapitalni projekt K100002</t>
  </si>
  <si>
    <t>Ulaganja u objekte školstva</t>
  </si>
  <si>
    <t>OPĆI PRIHODI SREDNJE ŠKOLE</t>
  </si>
  <si>
    <t>Predsjednica Domskog odbora:</t>
  </si>
  <si>
    <t>__________________________________________________</t>
  </si>
  <si>
    <t>Džemila Lukač, prof.</t>
  </si>
  <si>
    <t>Novi plan 2023.</t>
  </si>
  <si>
    <t>Plan za 2024.</t>
  </si>
  <si>
    <t>Novi plan 2024.</t>
  </si>
  <si>
    <t>Plan za 2024. EU</t>
  </si>
  <si>
    <t>PRIHODI POSLOVANJA PREMA IZVORIMA FINANCIRANJA</t>
  </si>
  <si>
    <t>Brojčana oznaka i naziv</t>
  </si>
  <si>
    <t>Izvršenje 2022.</t>
  </si>
  <si>
    <t>Plan 2023.</t>
  </si>
  <si>
    <t>Projekcija 
za 2025.</t>
  </si>
  <si>
    <t>Projekcija 
za 2026.</t>
  </si>
  <si>
    <t>1 Opći prihodi i primici</t>
  </si>
  <si>
    <t xml:space="preserve">  11 Opći prihodi i primici</t>
  </si>
  <si>
    <t xml:space="preserve">  12 Opći prihodi i primici</t>
  </si>
  <si>
    <t>Školska shema</t>
  </si>
  <si>
    <t>2. Vlastiti izvori</t>
  </si>
  <si>
    <t>Vlastiti izvori</t>
  </si>
  <si>
    <t>4 Pomoći</t>
  </si>
  <si>
    <t>6 Prihodi od nef imovine i nadoknade štete s osnova osiguranja</t>
  </si>
  <si>
    <t>Kapitalni projekt</t>
  </si>
  <si>
    <t>RASHODI POSLOVANJA PREMA IZVORIMA FINANCIRANJA</t>
  </si>
  <si>
    <t>3 Vlastiti prihodi</t>
  </si>
  <si>
    <t xml:space="preserve">  31 Vlastiti prihodi</t>
  </si>
  <si>
    <t>Novi plan za 2024.</t>
  </si>
  <si>
    <t>PRIHODI POSLOVANJA PREMA EKONOMSKOJ KLASIFIKACIJI</t>
  </si>
  <si>
    <t>RASHODI POSLOVANJA PREMA EKONOMSKOJ KLASIFIKACIJI</t>
  </si>
  <si>
    <t>FINANCIJSKI PLAN PRORAČUNSKOG KORISNIKA JEDINICE LOKALNE I PODRUČNE (REGIONALNE) SAMOUPRAVE 
ZA 2024. I PROJEKCIJA ZA 2025. I 2026. GODINU</t>
  </si>
  <si>
    <t>B. RAČUN FINANCIRANJA PREMA IZVORIMA FINANCIRANJA</t>
  </si>
  <si>
    <t>PRIMICI UKUPNO</t>
  </si>
  <si>
    <t>8 Namjenski primici od zaduživanja</t>
  </si>
  <si>
    <t xml:space="preserve">  81 Namjenski primici od zaduživanja</t>
  </si>
  <si>
    <t>IZDACI UKUPNO</t>
  </si>
  <si>
    <t>U Kutini, 18.09.2024.</t>
  </si>
  <si>
    <t>III  REBALANS FINANCIJSKOG PLANA UČENIČKOG DOMA- KUTINA ZA 2024. GODINU</t>
  </si>
  <si>
    <t>III REBALANS FINANCIJSKOG PLANA UČENIČKOG DOMA - KUTINA ZA 2024.  GODINU</t>
  </si>
  <si>
    <t>III  REBALANS FINANCIJSKOG PLANA UČENIČKOG DOMA - KUTINA 
ZA 2024. I PROJEKCIJA ZA 2025. I 2026. GODINU</t>
  </si>
  <si>
    <t>III REBALANS FINANCIJSKOG PLANA UČENIČKOG DOMA - KUTINA
ZA 2024. GODINU</t>
  </si>
  <si>
    <t>III  REBALANS FINANCIJSKOG PLANA UČENIČKOG DOMA - KUTINA 
ZA 2024. GODINU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</si>
</sst>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_ ;\-#,##0\ "/>
  </numFmts>
  <fonts count="2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i/>
      <sz val="9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i/>
      <sz val="10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i/>
      <sz val="10"/>
      <color indexed="8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color rgb="FF00000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rgb="FF000000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5">
    <xf numFmtId="0" fontId="0" fillId="0" borderId="0" xfId="0"/>
    <xf numFmtId="0" fontId="2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3" fillId="0" borderId="0" xfId="0" applyFont="1"/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3" fontId="3" fillId="2" borderId="4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 wrapText="1"/>
    </xf>
    <xf numFmtId="0" fontId="11" fillId="2" borderId="3" xfId="0" applyFont="1" applyFill="1" applyBorder="1" applyAlignment="1">
      <alignment horizontal="left" vertical="center" wrapText="1"/>
    </xf>
    <xf numFmtId="0" fontId="9" fillId="2" borderId="3" xfId="0" quotePrefix="1" applyFont="1" applyFill="1" applyBorder="1" applyAlignment="1">
      <alignment horizontal="left" vertical="center"/>
    </xf>
    <xf numFmtId="0" fontId="10" fillId="2" borderId="3" xfId="0" quotePrefix="1" applyFont="1" applyFill="1" applyBorder="1" applyAlignment="1">
      <alignment horizontal="left" vertical="center"/>
    </xf>
    <xf numFmtId="0" fontId="11" fillId="2" borderId="3" xfId="0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 wrapText="1"/>
    </xf>
    <xf numFmtId="0" fontId="10" fillId="2" borderId="3" xfId="0" quotePrefix="1" applyFont="1" applyFill="1" applyBorder="1" applyAlignment="1">
      <alignment horizontal="left" vertical="center" wrapText="1"/>
    </xf>
    <xf numFmtId="0" fontId="7" fillId="0" borderId="0" xfId="0" quotePrefix="1" applyFont="1" applyAlignment="1">
      <alignment horizontal="left" wrapText="1"/>
    </xf>
    <xf numFmtId="0" fontId="8" fillId="0" borderId="0" xfId="0" applyFont="1" applyAlignment="1">
      <alignment wrapText="1"/>
    </xf>
    <xf numFmtId="3" fontId="5" fillId="0" borderId="0" xfId="0" applyNumberFormat="1" applyFont="1" applyAlignment="1">
      <alignment horizontal="right"/>
    </xf>
    <xf numFmtId="0" fontId="6" fillId="4" borderId="4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2" fillId="0" borderId="0" xfId="0" quotePrefix="1" applyFont="1" applyAlignment="1">
      <alignment horizontal="center" vertical="center" wrapText="1"/>
    </xf>
    <xf numFmtId="0" fontId="11" fillId="2" borderId="3" xfId="0" applyFont="1" applyFill="1" applyBorder="1" applyAlignment="1">
      <alignment vertical="center" wrapText="1"/>
    </xf>
    <xf numFmtId="0" fontId="9" fillId="2" borderId="3" xfId="0" applyFont="1" applyFill="1" applyBorder="1" applyAlignment="1">
      <alignment vertical="center" wrapText="1"/>
    </xf>
    <xf numFmtId="0" fontId="6" fillId="0" borderId="1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center" wrapText="1"/>
    </xf>
    <xf numFmtId="0" fontId="6" fillId="0" borderId="2" xfId="0" quotePrefix="1" applyFont="1" applyBorder="1" applyAlignment="1">
      <alignment horizontal="left"/>
    </xf>
    <xf numFmtId="3" fontId="6" fillId="3" borderId="3" xfId="0" applyNumberFormat="1" applyFont="1" applyFill="1" applyBorder="1" applyAlignment="1">
      <alignment horizontal="right"/>
    </xf>
    <xf numFmtId="3" fontId="6" fillId="0" borderId="3" xfId="0" applyNumberFormat="1" applyFont="1" applyBorder="1" applyAlignment="1">
      <alignment horizontal="right"/>
    </xf>
    <xf numFmtId="3" fontId="6" fillId="3" borderId="3" xfId="0" applyNumberFormat="1" applyFont="1" applyFill="1" applyBorder="1" applyAlignment="1">
      <alignment horizontal="right" wrapText="1"/>
    </xf>
    <xf numFmtId="3" fontId="6" fillId="4" borderId="1" xfId="0" quotePrefix="1" applyNumberFormat="1" applyFont="1" applyFill="1" applyBorder="1" applyAlignment="1">
      <alignment horizontal="right"/>
    </xf>
    <xf numFmtId="3" fontId="6" fillId="3" borderId="1" xfId="0" quotePrefix="1" applyNumberFormat="1" applyFont="1" applyFill="1" applyBorder="1" applyAlignment="1">
      <alignment horizontal="right"/>
    </xf>
    <xf numFmtId="0" fontId="11" fillId="3" borderId="1" xfId="0" applyFont="1" applyFill="1" applyBorder="1" applyAlignment="1">
      <alignment horizontal="left" vertical="center"/>
    </xf>
    <xf numFmtId="0" fontId="9" fillId="3" borderId="2" xfId="0" applyFont="1" applyFill="1" applyBorder="1" applyAlignment="1">
      <alignment vertical="center"/>
    </xf>
    <xf numFmtId="3" fontId="6" fillId="2" borderId="3" xfId="0" applyNumberFormat="1" applyFont="1" applyFill="1" applyBorder="1" applyAlignment="1">
      <alignment horizontal="right"/>
    </xf>
    <xf numFmtId="0" fontId="3" fillId="2" borderId="4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 indent="1"/>
    </xf>
    <xf numFmtId="0" fontId="3" fillId="2" borderId="2" xfId="0" applyFont="1" applyFill="1" applyBorder="1" applyAlignment="1">
      <alignment horizontal="left" vertical="center" wrapText="1" indent="1"/>
    </xf>
    <xf numFmtId="0" fontId="3" fillId="2" borderId="4" xfId="0" applyFont="1" applyFill="1" applyBorder="1" applyAlignment="1">
      <alignment horizontal="left" vertical="center" wrapText="1" indent="1"/>
    </xf>
    <xf numFmtId="3" fontId="6" fillId="2" borderId="4" xfId="0" applyNumberFormat="1" applyFont="1" applyFill="1" applyBorder="1" applyAlignment="1">
      <alignment horizontal="right"/>
    </xf>
    <xf numFmtId="0" fontId="0" fillId="0" borderId="3" xfId="0" applyBorder="1"/>
    <xf numFmtId="0" fontId="0" fillId="0" borderId="3" xfId="0" applyBorder="1" applyAlignment="1">
      <alignment horizontal="left"/>
    </xf>
    <xf numFmtId="0" fontId="16" fillId="0" borderId="3" xfId="0" applyFont="1" applyBorder="1"/>
    <xf numFmtId="4" fontId="3" fillId="2" borderId="3" xfId="0" applyNumberFormat="1" applyFont="1" applyFill="1" applyBorder="1" applyAlignment="1">
      <alignment horizontal="right"/>
    </xf>
    <xf numFmtId="0" fontId="3" fillId="2" borderId="3" xfId="0" applyFont="1" applyFill="1" applyBorder="1" applyAlignment="1">
      <alignment horizontal="left" vertical="center" wrapText="1"/>
    </xf>
    <xf numFmtId="0" fontId="19" fillId="2" borderId="4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4" fontId="20" fillId="0" borderId="3" xfId="0" applyNumberFormat="1" applyFont="1" applyBorder="1"/>
    <xf numFmtId="3" fontId="21" fillId="0" borderId="3" xfId="0" applyNumberFormat="1" applyFont="1" applyBorder="1"/>
    <xf numFmtId="4" fontId="21" fillId="0" borderId="3" xfId="0" applyNumberFormat="1" applyFont="1" applyBorder="1"/>
    <xf numFmtId="3" fontId="20" fillId="0" borderId="3" xfId="0" applyNumberFormat="1" applyFont="1" applyBorder="1"/>
    <xf numFmtId="0" fontId="20" fillId="0" borderId="0" xfId="0" applyFont="1"/>
    <xf numFmtId="0" fontId="0" fillId="0" borderId="4" xfId="0" applyBorder="1"/>
    <xf numFmtId="0" fontId="2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vertical="center" wrapText="1"/>
    </xf>
    <xf numFmtId="3" fontId="3" fillId="2" borderId="12" xfId="0" applyNumberFormat="1" applyFont="1" applyFill="1" applyBorder="1" applyAlignment="1">
      <alignment horizontal="right"/>
    </xf>
    <xf numFmtId="0" fontId="3" fillId="2" borderId="11" xfId="0" applyFont="1" applyFill="1" applyBorder="1" applyAlignment="1">
      <alignment horizontal="left" vertical="center" wrapText="1" indent="1"/>
    </xf>
    <xf numFmtId="0" fontId="20" fillId="0" borderId="12" xfId="0" applyFont="1" applyBorder="1"/>
    <xf numFmtId="0" fontId="3" fillId="2" borderId="16" xfId="0" applyFont="1" applyFill="1" applyBorder="1" applyAlignment="1">
      <alignment horizontal="left" vertical="center" wrapText="1"/>
    </xf>
    <xf numFmtId="4" fontId="20" fillId="0" borderId="17" xfId="0" applyNumberFormat="1" applyFont="1" applyBorder="1"/>
    <xf numFmtId="0" fontId="20" fillId="0" borderId="18" xfId="0" applyFont="1" applyBorder="1"/>
    <xf numFmtId="3" fontId="0" fillId="0" borderId="3" xfId="0" applyNumberFormat="1" applyBorder="1"/>
    <xf numFmtId="0" fontId="6" fillId="4" borderId="21" xfId="0" applyFont="1" applyFill="1" applyBorder="1" applyAlignment="1">
      <alignment horizontal="center" vertical="center" wrapText="1"/>
    </xf>
    <xf numFmtId="0" fontId="6" fillId="4" borderId="22" xfId="0" applyFont="1" applyFill="1" applyBorder="1" applyAlignment="1">
      <alignment horizontal="center" vertical="center" wrapText="1"/>
    </xf>
    <xf numFmtId="3" fontId="6" fillId="2" borderId="12" xfId="0" applyNumberFormat="1" applyFont="1" applyFill="1" applyBorder="1" applyAlignment="1">
      <alignment horizontal="right"/>
    </xf>
    <xf numFmtId="3" fontId="6" fillId="2" borderId="13" xfId="0" applyNumberFormat="1" applyFont="1" applyFill="1" applyBorder="1" applyAlignment="1">
      <alignment horizontal="right"/>
    </xf>
    <xf numFmtId="3" fontId="21" fillId="0" borderId="12" xfId="0" applyNumberFormat="1" applyFont="1" applyBorder="1"/>
    <xf numFmtId="3" fontId="20" fillId="0" borderId="12" xfId="0" applyNumberFormat="1" applyFont="1" applyBorder="1"/>
    <xf numFmtId="0" fontId="6" fillId="4" borderId="0" xfId="0" applyFont="1" applyFill="1" applyAlignment="1">
      <alignment horizontal="center" vertical="center" wrapText="1"/>
    </xf>
    <xf numFmtId="0" fontId="22" fillId="5" borderId="3" xfId="0" applyFont="1" applyFill="1" applyBorder="1" applyAlignment="1">
      <alignment horizontal="center" vertical="center" wrapText="1"/>
    </xf>
    <xf numFmtId="0" fontId="22" fillId="5" borderId="23" xfId="0" applyFont="1" applyFill="1" applyBorder="1" applyAlignment="1">
      <alignment horizontal="center" vertical="center" wrapText="1"/>
    </xf>
    <xf numFmtId="4" fontId="6" fillId="3" borderId="3" xfId="0" applyNumberFormat="1" applyFont="1" applyFill="1" applyBorder="1" applyAlignment="1">
      <alignment horizontal="right"/>
    </xf>
    <xf numFmtId="4" fontId="6" fillId="0" borderId="3" xfId="0" applyNumberFormat="1" applyFont="1" applyBorder="1" applyAlignment="1">
      <alignment horizontal="right"/>
    </xf>
    <xf numFmtId="4" fontId="6" fillId="2" borderId="3" xfId="0" applyNumberFormat="1" applyFont="1" applyFill="1" applyBorder="1" applyAlignment="1">
      <alignment horizontal="right"/>
    </xf>
    <xf numFmtId="4" fontId="6" fillId="2" borderId="12" xfId="0" applyNumberFormat="1" applyFont="1" applyFill="1" applyBorder="1" applyAlignment="1">
      <alignment horizontal="right"/>
    </xf>
    <xf numFmtId="4" fontId="3" fillId="2" borderId="12" xfId="0" applyNumberFormat="1" applyFont="1" applyFill="1" applyBorder="1" applyAlignment="1">
      <alignment horizontal="right"/>
    </xf>
    <xf numFmtId="4" fontId="6" fillId="2" borderId="25" xfId="0" applyNumberFormat="1" applyFont="1" applyFill="1" applyBorder="1" applyAlignment="1">
      <alignment horizontal="right"/>
    </xf>
    <xf numFmtId="0" fontId="6" fillId="0" borderId="3" xfId="0" applyFont="1" applyBorder="1" applyAlignment="1">
      <alignment horizontal="left" vertical="center" wrapText="1"/>
    </xf>
    <xf numFmtId="4" fontId="6" fillId="0" borderId="3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left" vertical="center" wrapText="1"/>
    </xf>
    <xf numFmtId="4" fontId="6" fillId="2" borderId="4" xfId="0" applyNumberFormat="1" applyFont="1" applyFill="1" applyBorder="1" applyAlignment="1">
      <alignment horizontal="right"/>
    </xf>
    <xf numFmtId="4" fontId="3" fillId="2" borderId="18" xfId="0" applyNumberFormat="1" applyFont="1" applyFill="1" applyBorder="1" applyAlignment="1">
      <alignment horizontal="right"/>
    </xf>
    <xf numFmtId="0" fontId="11" fillId="2" borderId="26" xfId="0" applyFont="1" applyFill="1" applyBorder="1" applyAlignment="1">
      <alignment horizontal="left" vertical="center" wrapText="1"/>
    </xf>
    <xf numFmtId="0" fontId="11" fillId="2" borderId="11" xfId="0" applyFont="1" applyFill="1" applyBorder="1" applyAlignment="1">
      <alignment horizontal="left" vertical="center" wrapText="1"/>
    </xf>
    <xf numFmtId="164" fontId="10" fillId="2" borderId="14" xfId="0" quotePrefix="1" applyNumberFormat="1" applyFont="1" applyFill="1" applyBorder="1" applyAlignment="1">
      <alignment horizontal="left" vertical="center" wrapText="1"/>
    </xf>
    <xf numFmtId="4" fontId="3" fillId="2" borderId="19" xfId="0" applyNumberFormat="1" applyFont="1" applyFill="1" applyBorder="1" applyAlignment="1">
      <alignment horizontal="right"/>
    </xf>
    <xf numFmtId="4" fontId="3" fillId="2" borderId="20" xfId="0" applyNumberFormat="1" applyFont="1" applyFill="1" applyBorder="1" applyAlignment="1">
      <alignment horizontal="right"/>
    </xf>
    <xf numFmtId="4" fontId="6" fillId="2" borderId="24" xfId="0" applyNumberFormat="1" applyFont="1" applyFill="1" applyBorder="1" applyAlignment="1">
      <alignment horizontal="right"/>
    </xf>
    <xf numFmtId="0" fontId="15" fillId="0" borderId="0" xfId="0" applyFont="1" applyAlignment="1">
      <alignment wrapText="1"/>
    </xf>
    <xf numFmtId="0" fontId="16" fillId="0" borderId="0" xfId="0" applyFont="1" applyAlignment="1">
      <alignment wrapText="1"/>
    </xf>
    <xf numFmtId="0" fontId="5" fillId="0" borderId="0" xfId="0" applyFont="1" applyAlignment="1">
      <alignment horizontal="center" vertical="center" wrapText="1"/>
    </xf>
    <xf numFmtId="0" fontId="13" fillId="0" borderId="0" xfId="0" applyFont="1" applyAlignment="1">
      <alignment wrapText="1"/>
    </xf>
    <xf numFmtId="0" fontId="11" fillId="0" borderId="1" xfId="0" quotePrefix="1" applyFont="1" applyBorder="1" applyAlignment="1">
      <alignment horizontal="left" vertical="center" wrapText="1"/>
    </xf>
    <xf numFmtId="0" fontId="9" fillId="0" borderId="2" xfId="0" applyFont="1" applyBorder="1" applyAlignment="1">
      <alignment vertical="center" wrapText="1"/>
    </xf>
    <xf numFmtId="0" fontId="18" fillId="4" borderId="1" xfId="0" applyFont="1" applyFill="1" applyBorder="1" applyAlignment="1">
      <alignment horizontal="left" vertical="center" wrapText="1"/>
    </xf>
    <xf numFmtId="0" fontId="18" fillId="4" borderId="2" xfId="0" applyFont="1" applyFill="1" applyBorder="1" applyAlignment="1">
      <alignment horizontal="left" vertical="center" wrapText="1"/>
    </xf>
    <xf numFmtId="0" fontId="18" fillId="4" borderId="4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horizontal="left" vertical="center" wrapText="1"/>
    </xf>
    <xf numFmtId="0" fontId="6" fillId="3" borderId="4" xfId="0" applyFont="1" applyFill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11" fillId="3" borderId="1" xfId="0" quotePrefix="1" applyFont="1" applyFill="1" applyBorder="1" applyAlignment="1">
      <alignment horizontal="left" vertical="center" wrapText="1"/>
    </xf>
    <xf numFmtId="0" fontId="9" fillId="3" borderId="2" xfId="0" applyFont="1" applyFill="1" applyBorder="1" applyAlignment="1">
      <alignment vertical="center" wrapText="1"/>
    </xf>
    <xf numFmtId="0" fontId="11" fillId="0" borderId="1" xfId="0" quotePrefix="1" applyFont="1" applyBorder="1" applyAlignment="1">
      <alignment horizontal="left" vertical="center"/>
    </xf>
    <xf numFmtId="0" fontId="9" fillId="0" borderId="2" xfId="0" applyFont="1" applyBorder="1" applyAlignment="1">
      <alignment vertical="center"/>
    </xf>
    <xf numFmtId="0" fontId="12" fillId="0" borderId="0" xfId="0" applyFont="1" applyAlignment="1">
      <alignment vertical="center" wrapText="1"/>
    </xf>
    <xf numFmtId="0" fontId="11" fillId="3" borderId="1" xfId="0" applyFont="1" applyFill="1" applyBorder="1" applyAlignment="1">
      <alignment horizontal="left" vertical="center" wrapText="1"/>
    </xf>
    <xf numFmtId="0" fontId="9" fillId="3" borderId="2" xfId="0" applyFont="1" applyFill="1" applyBorder="1" applyAlignment="1">
      <alignment vertical="center"/>
    </xf>
    <xf numFmtId="0" fontId="13" fillId="0" borderId="0" xfId="0" applyFont="1" applyAlignment="1">
      <alignment vertical="center" wrapText="1"/>
    </xf>
    <xf numFmtId="0" fontId="19" fillId="2" borderId="11" xfId="0" applyFont="1" applyFill="1" applyBorder="1" applyAlignment="1">
      <alignment horizontal="left" vertical="center" wrapText="1"/>
    </xf>
    <xf numFmtId="0" fontId="19" fillId="2" borderId="2" xfId="0" applyFont="1" applyFill="1" applyBorder="1" applyAlignment="1">
      <alignment horizontal="left" vertical="center" wrapText="1"/>
    </xf>
    <xf numFmtId="0" fontId="19" fillId="2" borderId="4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14" xfId="0" applyFont="1" applyFill="1" applyBorder="1" applyAlignment="1">
      <alignment horizontal="left" vertical="center" wrapText="1" indent="1"/>
    </xf>
    <xf numFmtId="0" fontId="3" fillId="2" borderId="15" xfId="0" applyFont="1" applyFill="1" applyBorder="1" applyAlignment="1">
      <alignment horizontal="left" vertical="center" wrapText="1" indent="1"/>
    </xf>
    <xf numFmtId="0" fontId="3" fillId="2" borderId="16" xfId="0" applyFont="1" applyFill="1" applyBorder="1" applyAlignment="1">
      <alignment horizontal="left" vertical="center" wrapText="1" indent="1"/>
    </xf>
    <xf numFmtId="0" fontId="3" fillId="2" borderId="11" xfId="0" applyFont="1" applyFill="1" applyBorder="1" applyAlignment="1">
      <alignment horizontal="left" vertical="center" wrapText="1" indent="1"/>
    </xf>
    <xf numFmtId="0" fontId="3" fillId="2" borderId="2" xfId="0" applyFont="1" applyFill="1" applyBorder="1" applyAlignment="1">
      <alignment horizontal="left" vertical="center" wrapText="1" indent="1"/>
    </xf>
    <xf numFmtId="0" fontId="3" fillId="2" borderId="4" xfId="0" applyFont="1" applyFill="1" applyBorder="1" applyAlignment="1">
      <alignment horizontal="left" vertical="center" wrapText="1" inden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17" fillId="2" borderId="11" xfId="0" applyFont="1" applyFill="1" applyBorder="1" applyAlignment="1">
      <alignment horizontal="left" vertical="center" wrapText="1"/>
    </xf>
    <xf numFmtId="0" fontId="17" fillId="2" borderId="2" xfId="0" applyFont="1" applyFill="1" applyBorder="1" applyAlignment="1">
      <alignment horizontal="left" vertical="center" wrapText="1"/>
    </xf>
    <xf numFmtId="0" fontId="17" fillId="2" borderId="4" xfId="0" applyFont="1" applyFill="1" applyBorder="1" applyAlignment="1">
      <alignment horizontal="left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13" fillId="0" borderId="10" xfId="0" applyFont="1" applyBorder="1" applyAlignment="1">
      <alignment wrapText="1"/>
    </xf>
    <xf numFmtId="0" fontId="6" fillId="4" borderId="11" xfId="0" applyFont="1" applyFill="1" applyBorder="1" applyAlignment="1">
      <alignment horizontal="center" vertical="center" wrapText="1"/>
    </xf>
    <xf numFmtId="0" fontId="14" fillId="4" borderId="2" xfId="0" applyFont="1" applyFill="1" applyBorder="1" applyAlignment="1">
      <alignment horizontal="center" vertical="center" wrapText="1"/>
    </xf>
    <xf numFmtId="0" fontId="14" fillId="4" borderId="4" xfId="0" applyFont="1" applyFill="1" applyBorder="1" applyAlignment="1">
      <alignment horizontal="center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0"/>
  <sheetViews>
    <sheetView topLeftCell="A4" zoomScale="110" zoomScaleNormal="110" workbookViewId="0">
      <selection activeCell="N6" sqref="N6"/>
    </sheetView>
  </sheetViews>
  <sheetFormatPr defaultRowHeight="15" x14ac:dyDescent="0.25"/>
  <cols>
    <col min="5" max="5" width="21.42578125" customWidth="1"/>
    <col min="6" max="7" width="25.28515625" customWidth="1"/>
  </cols>
  <sheetData>
    <row r="1" spans="1:7" ht="42" customHeight="1" x14ac:dyDescent="0.25">
      <c r="A1" s="95" t="s">
        <v>122</v>
      </c>
      <c r="B1" s="95"/>
      <c r="C1" s="95"/>
      <c r="D1" s="95"/>
      <c r="E1" s="95"/>
      <c r="F1" s="95"/>
      <c r="G1" s="95"/>
    </row>
    <row r="2" spans="1:7" ht="18" customHeight="1" x14ac:dyDescent="0.25">
      <c r="A2" s="5"/>
      <c r="B2" s="5"/>
      <c r="C2" s="5"/>
      <c r="D2" s="5"/>
      <c r="E2" s="5"/>
      <c r="F2" s="5" t="s">
        <v>53</v>
      </c>
      <c r="G2" s="5"/>
    </row>
    <row r="3" spans="1:7" ht="15.75" x14ac:dyDescent="0.25">
      <c r="A3" s="95" t="s">
        <v>31</v>
      </c>
      <c r="B3" s="95"/>
      <c r="C3" s="95"/>
      <c r="D3" s="95"/>
      <c r="E3" s="95"/>
      <c r="F3" s="95"/>
      <c r="G3" s="112"/>
    </row>
    <row r="4" spans="1:7" ht="18" x14ac:dyDescent="0.25">
      <c r="A4" s="5"/>
      <c r="B4" s="5"/>
      <c r="C4" s="5"/>
      <c r="D4" s="5"/>
      <c r="E4" s="5"/>
      <c r="F4" s="5"/>
      <c r="G4" s="6"/>
    </row>
    <row r="5" spans="1:7" ht="18" customHeight="1" x14ac:dyDescent="0.25">
      <c r="A5" s="95" t="s">
        <v>39</v>
      </c>
      <c r="B5" s="96"/>
      <c r="C5" s="96"/>
      <c r="D5" s="96"/>
      <c r="E5" s="96"/>
      <c r="F5" s="96"/>
      <c r="G5" s="96"/>
    </row>
    <row r="6" spans="1:7" ht="18" x14ac:dyDescent="0.25">
      <c r="A6" s="1"/>
      <c r="B6" s="2"/>
      <c r="C6" s="2"/>
      <c r="D6" s="2"/>
      <c r="E6" s="7"/>
      <c r="F6" s="8"/>
      <c r="G6" s="8"/>
    </row>
    <row r="7" spans="1:7" x14ac:dyDescent="0.25">
      <c r="A7" s="27"/>
      <c r="B7" s="28"/>
      <c r="C7" s="28"/>
      <c r="D7" s="29"/>
      <c r="E7" s="30"/>
      <c r="F7" s="4" t="s">
        <v>91</v>
      </c>
      <c r="G7" s="73" t="s">
        <v>92</v>
      </c>
    </row>
    <row r="8" spans="1:7" x14ac:dyDescent="0.25">
      <c r="A8" s="113" t="s">
        <v>0</v>
      </c>
      <c r="B8" s="109"/>
      <c r="C8" s="109"/>
      <c r="D8" s="109"/>
      <c r="E8" s="114"/>
      <c r="F8" s="75">
        <v>460994.23</v>
      </c>
      <c r="G8" s="75">
        <v>577823.23</v>
      </c>
    </row>
    <row r="9" spans="1:7" x14ac:dyDescent="0.25">
      <c r="A9" s="105" t="s">
        <v>1</v>
      </c>
      <c r="B9" s="98"/>
      <c r="C9" s="98"/>
      <c r="D9" s="98"/>
      <c r="E9" s="111"/>
      <c r="F9" s="76">
        <v>487539.23</v>
      </c>
      <c r="G9" s="76">
        <v>604368.23</v>
      </c>
    </row>
    <row r="10" spans="1:7" x14ac:dyDescent="0.25">
      <c r="A10" s="110" t="s">
        <v>2</v>
      </c>
      <c r="B10" s="111"/>
      <c r="C10" s="111"/>
      <c r="D10" s="111"/>
      <c r="E10" s="111"/>
      <c r="F10" s="32">
        <v>0</v>
      </c>
      <c r="G10" s="32">
        <v>0</v>
      </c>
    </row>
    <row r="11" spans="1:7" x14ac:dyDescent="0.25">
      <c r="A11" s="36" t="s">
        <v>3</v>
      </c>
      <c r="B11" s="37"/>
      <c r="C11" s="37"/>
      <c r="D11" s="37"/>
      <c r="E11" s="37"/>
      <c r="F11" s="75">
        <v>487539.23</v>
      </c>
      <c r="G11" s="75">
        <v>604368.23</v>
      </c>
    </row>
    <row r="12" spans="1:7" x14ac:dyDescent="0.25">
      <c r="A12" s="97" t="s">
        <v>4</v>
      </c>
      <c r="B12" s="98"/>
      <c r="C12" s="98"/>
      <c r="D12" s="98"/>
      <c r="E12" s="98"/>
      <c r="F12" s="76">
        <v>464605.23</v>
      </c>
      <c r="G12" s="76">
        <v>577122</v>
      </c>
    </row>
    <row r="13" spans="1:7" x14ac:dyDescent="0.25">
      <c r="A13" s="110" t="s">
        <v>5</v>
      </c>
      <c r="B13" s="111"/>
      <c r="C13" s="111"/>
      <c r="D13" s="111"/>
      <c r="E13" s="111"/>
      <c r="F13" s="32">
        <v>22935</v>
      </c>
      <c r="G13" s="32">
        <v>22935</v>
      </c>
    </row>
    <row r="14" spans="1:7" x14ac:dyDescent="0.25">
      <c r="A14" s="108" t="s">
        <v>6</v>
      </c>
      <c r="B14" s="109"/>
      <c r="C14" s="109"/>
      <c r="D14" s="109"/>
      <c r="E14" s="109"/>
      <c r="F14" s="33">
        <f>(+F8-F11)</f>
        <v>-26545</v>
      </c>
      <c r="G14" s="33">
        <f>(+G8-G11)</f>
        <v>-26545</v>
      </c>
    </row>
    <row r="15" spans="1:7" ht="18" x14ac:dyDescent="0.25">
      <c r="A15" s="5"/>
      <c r="B15" s="9"/>
      <c r="C15" s="9"/>
      <c r="D15" s="9"/>
      <c r="E15" s="9"/>
      <c r="F15" s="3"/>
      <c r="G15" s="3"/>
    </row>
    <row r="16" spans="1:7" ht="18" customHeight="1" x14ac:dyDescent="0.25">
      <c r="A16" s="95" t="s">
        <v>40</v>
      </c>
      <c r="B16" s="96"/>
      <c r="C16" s="96"/>
      <c r="D16" s="96"/>
      <c r="E16" s="96"/>
      <c r="F16" s="96"/>
      <c r="G16" s="96"/>
    </row>
    <row r="17" spans="1:12" ht="18" x14ac:dyDescent="0.25">
      <c r="A17" s="5"/>
      <c r="B17" s="9"/>
      <c r="C17" s="9"/>
      <c r="D17" s="9"/>
      <c r="E17" s="9"/>
      <c r="F17" s="3"/>
      <c r="G17" s="3"/>
    </row>
    <row r="18" spans="1:12" x14ac:dyDescent="0.25">
      <c r="A18" s="27"/>
      <c r="B18" s="28"/>
      <c r="C18" s="28"/>
      <c r="D18" s="29"/>
      <c r="E18" s="30"/>
      <c r="F18" s="4" t="s">
        <v>91</v>
      </c>
      <c r="G18" s="73" t="s">
        <v>92</v>
      </c>
    </row>
    <row r="19" spans="1:12" ht="15.75" customHeight="1" x14ac:dyDescent="0.25">
      <c r="A19" s="105" t="s">
        <v>8</v>
      </c>
      <c r="B19" s="106"/>
      <c r="C19" s="106"/>
      <c r="D19" s="106"/>
      <c r="E19" s="107"/>
      <c r="F19" s="32"/>
      <c r="G19" s="32"/>
    </row>
    <row r="20" spans="1:12" x14ac:dyDescent="0.25">
      <c r="A20" s="105" t="s">
        <v>9</v>
      </c>
      <c r="B20" s="98"/>
      <c r="C20" s="98"/>
      <c r="D20" s="98"/>
      <c r="E20" s="98"/>
      <c r="F20" s="32"/>
      <c r="G20" s="32"/>
    </row>
    <row r="21" spans="1:12" x14ac:dyDescent="0.25">
      <c r="A21" s="108" t="s">
        <v>10</v>
      </c>
      <c r="B21" s="109"/>
      <c r="C21" s="109"/>
      <c r="D21" s="109"/>
      <c r="E21" s="109"/>
      <c r="F21" s="31">
        <v>0</v>
      </c>
      <c r="G21" s="31">
        <v>0</v>
      </c>
    </row>
    <row r="22" spans="1:12" ht="18" x14ac:dyDescent="0.25">
      <c r="A22" s="24"/>
      <c r="B22" s="9"/>
      <c r="C22" s="9"/>
      <c r="D22" s="9"/>
      <c r="E22" s="9"/>
      <c r="F22" s="3"/>
      <c r="G22" s="3"/>
    </row>
    <row r="23" spans="1:12" ht="18" customHeight="1" x14ac:dyDescent="0.25">
      <c r="A23" s="95" t="s">
        <v>51</v>
      </c>
      <c r="B23" s="96"/>
      <c r="C23" s="96"/>
      <c r="D23" s="96"/>
      <c r="E23" s="96"/>
      <c r="F23" s="96"/>
      <c r="G23" s="96"/>
      <c r="L23" t="s">
        <v>53</v>
      </c>
    </row>
    <row r="24" spans="1:12" ht="18" x14ac:dyDescent="0.25">
      <c r="A24" s="24"/>
      <c r="B24" s="9"/>
      <c r="C24" s="9"/>
      <c r="D24" s="9"/>
      <c r="E24" s="9"/>
      <c r="F24" s="3"/>
      <c r="G24" s="3"/>
    </row>
    <row r="25" spans="1:12" x14ac:dyDescent="0.25">
      <c r="A25" s="27"/>
      <c r="B25" s="28"/>
      <c r="C25" s="28"/>
      <c r="D25" s="29"/>
      <c r="E25" s="30"/>
      <c r="F25" s="4" t="s">
        <v>91</v>
      </c>
      <c r="G25" s="73" t="s">
        <v>92</v>
      </c>
    </row>
    <row r="26" spans="1:12" x14ac:dyDescent="0.25">
      <c r="A26" s="99" t="s">
        <v>41</v>
      </c>
      <c r="B26" s="100"/>
      <c r="C26" s="100"/>
      <c r="D26" s="100"/>
      <c r="E26" s="101"/>
      <c r="F26" s="34"/>
      <c r="G26" s="34"/>
    </row>
    <row r="27" spans="1:12" ht="30" customHeight="1" x14ac:dyDescent="0.25">
      <c r="A27" s="102" t="s">
        <v>7</v>
      </c>
      <c r="B27" s="103"/>
      <c r="C27" s="103"/>
      <c r="D27" s="103"/>
      <c r="E27" s="104"/>
      <c r="F27" s="35">
        <v>26544.560000000001</v>
      </c>
      <c r="G27" s="35">
        <v>26544.560000000001</v>
      </c>
      <c r="J27" t="s">
        <v>53</v>
      </c>
    </row>
    <row r="30" spans="1:12" x14ac:dyDescent="0.25">
      <c r="A30" s="97" t="s">
        <v>11</v>
      </c>
      <c r="B30" s="98"/>
      <c r="C30" s="98"/>
      <c r="D30" s="98"/>
      <c r="E30" s="98"/>
      <c r="F30" s="32">
        <v>0</v>
      </c>
      <c r="G30" s="32">
        <v>0</v>
      </c>
    </row>
    <row r="31" spans="1:12" ht="11.25" customHeight="1" x14ac:dyDescent="0.25">
      <c r="A31" s="19"/>
      <c r="B31" s="20"/>
      <c r="C31" s="20"/>
      <c r="D31" s="20"/>
      <c r="E31" s="20"/>
      <c r="F31" s="21"/>
      <c r="G31" s="21"/>
    </row>
    <row r="32" spans="1:12" ht="8.25" customHeight="1" x14ac:dyDescent="0.25"/>
    <row r="33" spans="1:7" ht="27" customHeight="1" x14ac:dyDescent="0.25">
      <c r="A33" s="93"/>
      <c r="B33" s="94"/>
      <c r="C33" s="94"/>
      <c r="D33" s="94"/>
      <c r="E33" s="94"/>
      <c r="F33" s="94"/>
      <c r="G33" s="94"/>
    </row>
    <row r="34" spans="1:7" ht="8.25" customHeight="1" x14ac:dyDescent="0.25"/>
    <row r="35" spans="1:7" ht="39" customHeight="1" x14ac:dyDescent="0.25">
      <c r="A35" s="93" t="s">
        <v>42</v>
      </c>
      <c r="B35" s="94"/>
      <c r="C35" s="94"/>
      <c r="D35" s="94"/>
      <c r="E35" s="94"/>
      <c r="F35" s="94"/>
      <c r="G35" s="94"/>
    </row>
    <row r="37" spans="1:7" x14ac:dyDescent="0.25">
      <c r="A37" t="s">
        <v>121</v>
      </c>
      <c r="F37" t="s">
        <v>87</v>
      </c>
    </row>
    <row r="39" spans="1:7" x14ac:dyDescent="0.25">
      <c r="F39" t="s">
        <v>88</v>
      </c>
    </row>
    <row r="40" spans="1:7" x14ac:dyDescent="0.25">
      <c r="F40" t="s">
        <v>89</v>
      </c>
    </row>
  </sheetData>
  <mergeCells count="19">
    <mergeCell ref="A12:E12"/>
    <mergeCell ref="A5:G5"/>
    <mergeCell ref="A16:G16"/>
    <mergeCell ref="A1:G1"/>
    <mergeCell ref="A3:G3"/>
    <mergeCell ref="A8:E8"/>
    <mergeCell ref="A9:E9"/>
    <mergeCell ref="A10:E10"/>
    <mergeCell ref="A19:E19"/>
    <mergeCell ref="A20:E20"/>
    <mergeCell ref="A21:E21"/>
    <mergeCell ref="A13:E13"/>
    <mergeCell ref="A14:E14"/>
    <mergeCell ref="A35:G35"/>
    <mergeCell ref="A23:G23"/>
    <mergeCell ref="A30:E30"/>
    <mergeCell ref="A33:G33"/>
    <mergeCell ref="A26:E26"/>
    <mergeCell ref="A27:E27"/>
  </mergeCells>
  <pageMargins left="0.7" right="0.7" top="0.75" bottom="0.75" header="0.3" footer="0.3"/>
  <pageSetup paperSize="9" scale="5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7"/>
  <sheetViews>
    <sheetView workbookViewId="0">
      <selection activeCell="H13" sqref="H13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5.42578125" bestFit="1" customWidth="1"/>
    <col min="4" max="6" width="25.28515625" customWidth="1"/>
  </cols>
  <sheetData>
    <row r="1" spans="1:10" ht="42" customHeight="1" x14ac:dyDescent="0.25">
      <c r="A1" s="95" t="s">
        <v>123</v>
      </c>
      <c r="B1" s="95"/>
      <c r="C1" s="95"/>
      <c r="D1" s="95"/>
      <c r="E1" s="95"/>
      <c r="F1" s="95"/>
    </row>
    <row r="2" spans="1:10" ht="18" customHeight="1" x14ac:dyDescent="0.25">
      <c r="A2" s="5"/>
      <c r="B2" s="5"/>
      <c r="C2" s="5"/>
      <c r="D2" s="5"/>
      <c r="E2" s="5"/>
      <c r="F2" s="5"/>
    </row>
    <row r="3" spans="1:10" ht="15.75" x14ac:dyDescent="0.25">
      <c r="A3" s="95" t="s">
        <v>31</v>
      </c>
      <c r="B3" s="95"/>
      <c r="C3" s="95"/>
      <c r="D3" s="95"/>
      <c r="E3" s="95"/>
      <c r="F3" s="112"/>
    </row>
    <row r="4" spans="1:10" ht="18" x14ac:dyDescent="0.25">
      <c r="A4" s="5"/>
      <c r="B4" s="5"/>
      <c r="C4" s="5"/>
      <c r="D4" s="5"/>
      <c r="E4" s="5"/>
      <c r="F4" s="6"/>
    </row>
    <row r="5" spans="1:10" ht="18" customHeight="1" x14ac:dyDescent="0.25">
      <c r="A5" s="95" t="s">
        <v>13</v>
      </c>
      <c r="B5" s="96"/>
      <c r="C5" s="96"/>
      <c r="D5" s="96"/>
      <c r="E5" s="96"/>
      <c r="F5" s="96"/>
      <c r="I5" t="s">
        <v>53</v>
      </c>
    </row>
    <row r="6" spans="1:10" ht="18" x14ac:dyDescent="0.25">
      <c r="A6" s="5"/>
      <c r="B6" s="5"/>
      <c r="C6" s="5"/>
      <c r="D6" s="5"/>
      <c r="E6" s="5"/>
      <c r="F6" s="6"/>
    </row>
    <row r="7" spans="1:10" ht="15.75" x14ac:dyDescent="0.25">
      <c r="A7" s="95" t="s">
        <v>113</v>
      </c>
      <c r="B7" s="115"/>
      <c r="C7" s="115"/>
      <c r="D7" s="115"/>
      <c r="E7" s="115"/>
      <c r="F7" s="115"/>
    </row>
    <row r="8" spans="1:10" ht="18" x14ac:dyDescent="0.25">
      <c r="A8" s="5"/>
      <c r="B8" s="5"/>
      <c r="C8" s="5"/>
      <c r="D8" s="5"/>
      <c r="E8" s="5"/>
      <c r="F8" s="6"/>
    </row>
    <row r="9" spans="1:10" x14ac:dyDescent="0.25">
      <c r="A9" s="23" t="s">
        <v>14</v>
      </c>
      <c r="B9" s="22" t="s">
        <v>15</v>
      </c>
      <c r="C9" s="22" t="s">
        <v>16</v>
      </c>
      <c r="D9" s="22" t="s">
        <v>12</v>
      </c>
      <c r="E9" s="23" t="s">
        <v>93</v>
      </c>
      <c r="F9" s="73" t="s">
        <v>92</v>
      </c>
      <c r="I9" s="72" t="s">
        <v>53</v>
      </c>
    </row>
    <row r="10" spans="1:10" ht="15.75" customHeight="1" x14ac:dyDescent="0.25">
      <c r="A10" s="13">
        <v>6</v>
      </c>
      <c r="B10" s="13"/>
      <c r="C10" s="13"/>
      <c r="D10" s="13" t="s">
        <v>17</v>
      </c>
      <c r="E10" s="85">
        <f>SUM(E11:E20)</f>
        <v>460994.23</v>
      </c>
      <c r="F10" s="85">
        <f>SUM(F11:F17)</f>
        <v>577823.23</v>
      </c>
    </row>
    <row r="11" spans="1:10" ht="38.25" x14ac:dyDescent="0.25">
      <c r="A11" s="13"/>
      <c r="B11" s="17">
        <v>63</v>
      </c>
      <c r="C11" s="17"/>
      <c r="D11" s="17" t="s">
        <v>45</v>
      </c>
      <c r="E11" s="11">
        <v>307207</v>
      </c>
      <c r="F11" s="47">
        <v>424036</v>
      </c>
    </row>
    <row r="12" spans="1:10" x14ac:dyDescent="0.25">
      <c r="A12" s="14"/>
      <c r="B12" s="14"/>
      <c r="C12" s="15">
        <v>52</v>
      </c>
      <c r="D12" s="15" t="s">
        <v>47</v>
      </c>
      <c r="E12" s="11"/>
      <c r="F12" s="11"/>
    </row>
    <row r="13" spans="1:10" x14ac:dyDescent="0.25">
      <c r="A13" s="14"/>
      <c r="B13" s="14">
        <v>64</v>
      </c>
      <c r="C13" s="15"/>
      <c r="D13" s="14" t="s">
        <v>54</v>
      </c>
      <c r="E13" s="11">
        <v>30</v>
      </c>
      <c r="F13" s="11">
        <v>30</v>
      </c>
    </row>
    <row r="14" spans="1:10" x14ac:dyDescent="0.25">
      <c r="A14" s="14"/>
      <c r="B14" s="14">
        <v>65</v>
      </c>
      <c r="C14" s="15"/>
      <c r="D14" s="14" t="s">
        <v>55</v>
      </c>
      <c r="E14" s="11">
        <v>398</v>
      </c>
      <c r="F14" s="47">
        <v>398</v>
      </c>
    </row>
    <row r="15" spans="1:10" x14ac:dyDescent="0.25">
      <c r="A15" s="14"/>
      <c r="B15" s="14">
        <v>66</v>
      </c>
      <c r="C15" s="15"/>
      <c r="D15" s="14" t="s">
        <v>56</v>
      </c>
      <c r="E15" s="11">
        <v>7033</v>
      </c>
      <c r="F15" s="47">
        <v>7033</v>
      </c>
    </row>
    <row r="16" spans="1:10" ht="38.25" x14ac:dyDescent="0.25">
      <c r="A16" s="14"/>
      <c r="B16" s="14">
        <v>67</v>
      </c>
      <c r="C16" s="15"/>
      <c r="D16" s="17" t="s">
        <v>46</v>
      </c>
      <c r="E16" s="47">
        <v>146326.23000000001</v>
      </c>
      <c r="F16" s="47">
        <v>146326.23000000001</v>
      </c>
      <c r="J16" t="s">
        <v>53</v>
      </c>
    </row>
    <row r="17" spans="1:11" ht="25.5" x14ac:dyDescent="0.25">
      <c r="A17" s="14"/>
      <c r="B17" s="14"/>
      <c r="C17" s="15">
        <v>43</v>
      </c>
      <c r="D17" s="18" t="s">
        <v>48</v>
      </c>
      <c r="E17" s="47"/>
      <c r="F17" s="11"/>
      <c r="K17" s="11"/>
    </row>
    <row r="18" spans="1:11" ht="25.5" x14ac:dyDescent="0.25">
      <c r="A18" s="16">
        <v>7</v>
      </c>
      <c r="B18" s="16"/>
      <c r="C18" s="16"/>
      <c r="D18" s="25" t="s">
        <v>19</v>
      </c>
      <c r="E18" s="47"/>
      <c r="F18" s="11"/>
    </row>
    <row r="19" spans="1:11" ht="38.25" x14ac:dyDescent="0.25">
      <c r="A19" s="17"/>
      <c r="B19" s="17">
        <v>72</v>
      </c>
      <c r="C19" s="17"/>
      <c r="D19" s="26" t="s">
        <v>44</v>
      </c>
      <c r="E19" s="47"/>
      <c r="F19" s="12"/>
    </row>
    <row r="20" spans="1:11" x14ac:dyDescent="0.25">
      <c r="A20" s="17"/>
      <c r="B20" s="17"/>
      <c r="C20" s="15">
        <v>11</v>
      </c>
      <c r="D20" s="15" t="s">
        <v>18</v>
      </c>
      <c r="E20" s="47"/>
      <c r="F20" s="12"/>
    </row>
    <row r="22" spans="1:11" ht="15.75" x14ac:dyDescent="0.25">
      <c r="A22" s="95" t="s">
        <v>114</v>
      </c>
      <c r="B22" s="115"/>
      <c r="C22" s="115"/>
      <c r="D22" s="115"/>
      <c r="E22" s="115"/>
      <c r="F22" s="115"/>
    </row>
    <row r="23" spans="1:11" ht="18" x14ac:dyDescent="0.25">
      <c r="A23" s="5"/>
      <c r="B23" s="5"/>
      <c r="C23" s="5"/>
      <c r="D23" s="5"/>
      <c r="E23" s="5"/>
      <c r="F23" s="6"/>
    </row>
    <row r="24" spans="1:11" x14ac:dyDescent="0.25">
      <c r="A24" s="23" t="s">
        <v>14</v>
      </c>
      <c r="B24" s="22" t="s">
        <v>15</v>
      </c>
      <c r="C24" s="22" t="s">
        <v>16</v>
      </c>
      <c r="D24" s="22" t="s">
        <v>20</v>
      </c>
      <c r="E24" s="23" t="s">
        <v>93</v>
      </c>
      <c r="F24" s="73" t="s">
        <v>92</v>
      </c>
    </row>
    <row r="25" spans="1:11" ht="15.75" customHeight="1" x14ac:dyDescent="0.25">
      <c r="A25" s="13">
        <v>3</v>
      </c>
      <c r="B25" s="13"/>
      <c r="C25" s="13"/>
      <c r="D25" s="13" t="s">
        <v>21</v>
      </c>
      <c r="E25" s="85">
        <f>SUM(E26:E30)</f>
        <v>464605.23</v>
      </c>
      <c r="F25" s="85">
        <f>SUM(F26:F30)</f>
        <v>577122</v>
      </c>
    </row>
    <row r="26" spans="1:11" ht="15.75" customHeight="1" x14ac:dyDescent="0.25">
      <c r="A26" s="13"/>
      <c r="B26" s="17">
        <v>31</v>
      </c>
      <c r="C26" s="17"/>
      <c r="D26" s="17" t="s">
        <v>22</v>
      </c>
      <c r="E26" s="11">
        <v>307207</v>
      </c>
      <c r="F26" s="11">
        <v>424036</v>
      </c>
    </row>
    <row r="27" spans="1:11" x14ac:dyDescent="0.25">
      <c r="A27" s="14"/>
      <c r="B27" s="14"/>
      <c r="C27" s="15">
        <v>11</v>
      </c>
      <c r="D27" s="15" t="s">
        <v>18</v>
      </c>
      <c r="E27" s="11"/>
      <c r="F27" s="11"/>
    </row>
    <row r="28" spans="1:11" x14ac:dyDescent="0.25">
      <c r="A28" s="14"/>
      <c r="B28" s="14">
        <v>32</v>
      </c>
      <c r="C28" s="15"/>
      <c r="D28" s="14" t="s">
        <v>34</v>
      </c>
      <c r="E28" s="47">
        <v>156373.23000000001</v>
      </c>
      <c r="F28" s="47">
        <v>151914</v>
      </c>
    </row>
    <row r="29" spans="1:11" x14ac:dyDescent="0.25">
      <c r="A29" s="14"/>
      <c r="B29" s="14"/>
      <c r="C29" s="15">
        <v>11</v>
      </c>
      <c r="D29" s="15" t="s">
        <v>18</v>
      </c>
      <c r="E29" s="11"/>
      <c r="F29" s="11"/>
    </row>
    <row r="30" spans="1:11" x14ac:dyDescent="0.25">
      <c r="A30" s="14"/>
      <c r="B30" s="14">
        <v>34</v>
      </c>
      <c r="C30" s="15"/>
      <c r="D30" s="14" t="s">
        <v>57</v>
      </c>
      <c r="E30" s="11">
        <v>1025</v>
      </c>
      <c r="F30" s="11">
        <v>1172</v>
      </c>
    </row>
    <row r="31" spans="1:11" ht="25.5" x14ac:dyDescent="0.25">
      <c r="A31" s="16">
        <v>4</v>
      </c>
      <c r="B31" s="16"/>
      <c r="C31" s="16"/>
      <c r="D31" s="25" t="s">
        <v>23</v>
      </c>
      <c r="E31" s="38">
        <f>SUM(E32:E34)</f>
        <v>22935</v>
      </c>
      <c r="F31" s="38">
        <f>SUM(F32:F34)</f>
        <v>27247</v>
      </c>
    </row>
    <row r="32" spans="1:11" ht="38.25" x14ac:dyDescent="0.25">
      <c r="A32" s="17"/>
      <c r="B32" s="17">
        <v>42</v>
      </c>
      <c r="C32" s="17"/>
      <c r="D32" s="26" t="s">
        <v>24</v>
      </c>
      <c r="E32" s="11">
        <v>22935</v>
      </c>
      <c r="F32" s="11">
        <v>27247</v>
      </c>
    </row>
    <row r="33" spans="1:9" x14ac:dyDescent="0.25">
      <c r="A33" s="17"/>
      <c r="B33" s="17"/>
      <c r="C33" s="15">
        <v>11</v>
      </c>
      <c r="D33" s="15" t="s">
        <v>18</v>
      </c>
      <c r="E33" s="11"/>
      <c r="F33" s="12"/>
    </row>
    <row r="34" spans="1:9" x14ac:dyDescent="0.25">
      <c r="A34" s="44"/>
      <c r="B34" s="45">
        <v>45</v>
      </c>
      <c r="C34" s="44"/>
      <c r="D34" s="46" t="s">
        <v>58</v>
      </c>
      <c r="E34" s="65"/>
      <c r="F34" s="44"/>
    </row>
    <row r="35" spans="1:9" x14ac:dyDescent="0.25">
      <c r="A35" s="44">
        <v>9221</v>
      </c>
      <c r="B35" s="44"/>
      <c r="C35" s="44"/>
      <c r="D35" s="44" t="s">
        <v>59</v>
      </c>
      <c r="E35" s="65">
        <v>26544.560000000001</v>
      </c>
      <c r="F35" s="65">
        <v>26544.560000000001</v>
      </c>
    </row>
    <row r="37" spans="1:9" x14ac:dyDescent="0.25">
      <c r="I37" s="65"/>
    </row>
  </sheetData>
  <mergeCells count="5">
    <mergeCell ref="A7:F7"/>
    <mergeCell ref="A22:F22"/>
    <mergeCell ref="A1:F1"/>
    <mergeCell ref="A3:F3"/>
    <mergeCell ref="A5:F5"/>
  </mergeCells>
  <pageMargins left="0.7" right="0.7" top="0.75" bottom="0.75" header="0.3" footer="0.3"/>
  <pageSetup paperSize="9" scale="6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8"/>
  <sheetViews>
    <sheetView workbookViewId="0">
      <selection activeCell="G7" sqref="G7"/>
    </sheetView>
  </sheetViews>
  <sheetFormatPr defaultRowHeight="15" x14ac:dyDescent="0.25"/>
  <cols>
    <col min="1" max="1" width="46.5703125" customWidth="1"/>
    <col min="2" max="2" width="24.28515625" customWidth="1"/>
    <col min="3" max="3" width="25.7109375" customWidth="1"/>
  </cols>
  <sheetData>
    <row r="1" spans="1:3" ht="15.75" x14ac:dyDescent="0.25">
      <c r="A1" s="95" t="s">
        <v>124</v>
      </c>
      <c r="B1" s="95"/>
      <c r="C1" s="95"/>
    </row>
    <row r="2" spans="1:3" ht="18" x14ac:dyDescent="0.25">
      <c r="A2" s="5"/>
      <c r="B2" s="5"/>
      <c r="C2" s="5"/>
    </row>
    <row r="3" spans="1:3" ht="15.75" x14ac:dyDescent="0.25">
      <c r="A3" s="95" t="s">
        <v>31</v>
      </c>
      <c r="B3" s="95"/>
      <c r="C3" s="95"/>
    </row>
    <row r="4" spans="1:3" ht="18" x14ac:dyDescent="0.25">
      <c r="B4" s="5"/>
      <c r="C4" s="6"/>
    </row>
    <row r="5" spans="1:3" ht="15.75" x14ac:dyDescent="0.25">
      <c r="A5" s="95" t="s">
        <v>13</v>
      </c>
      <c r="B5" s="95"/>
      <c r="C5" s="95"/>
    </row>
    <row r="6" spans="1:3" ht="18" x14ac:dyDescent="0.25">
      <c r="A6" s="5"/>
      <c r="B6" s="5"/>
      <c r="C6" s="6"/>
    </row>
    <row r="7" spans="1:3" ht="15.75" x14ac:dyDescent="0.25">
      <c r="A7" s="95" t="s">
        <v>94</v>
      </c>
      <c r="B7" s="95"/>
      <c r="C7" s="95"/>
    </row>
    <row r="8" spans="1:3" ht="18" x14ac:dyDescent="0.25">
      <c r="A8" s="5"/>
      <c r="B8" s="5"/>
      <c r="C8" s="6"/>
    </row>
    <row r="9" spans="1:3" x14ac:dyDescent="0.25">
      <c r="A9" s="23" t="s">
        <v>95</v>
      </c>
      <c r="B9" s="23" t="s">
        <v>91</v>
      </c>
      <c r="C9" s="23" t="s">
        <v>112</v>
      </c>
    </row>
    <row r="10" spans="1:3" x14ac:dyDescent="0.25">
      <c r="A10" s="81" t="s">
        <v>0</v>
      </c>
      <c r="B10" s="82">
        <f>SUM(B12:B20)</f>
        <v>460994.23</v>
      </c>
      <c r="C10" s="82">
        <f>SUM(C12:C20)</f>
        <v>577823.23</v>
      </c>
    </row>
    <row r="11" spans="1:3" x14ac:dyDescent="0.25">
      <c r="A11" s="25" t="s">
        <v>100</v>
      </c>
      <c r="B11" s="83"/>
      <c r="C11" s="83"/>
    </row>
    <row r="12" spans="1:3" x14ac:dyDescent="0.25">
      <c r="A12" s="15" t="s">
        <v>101</v>
      </c>
      <c r="B12" s="47">
        <v>78924.23</v>
      </c>
      <c r="C12" s="47">
        <v>78924.23</v>
      </c>
    </row>
    <row r="13" spans="1:3" x14ac:dyDescent="0.25">
      <c r="A13" s="15" t="s">
        <v>102</v>
      </c>
      <c r="B13" s="11">
        <v>66892</v>
      </c>
      <c r="C13" s="11">
        <v>66892</v>
      </c>
    </row>
    <row r="14" spans="1:3" x14ac:dyDescent="0.25">
      <c r="A14" s="15" t="s">
        <v>103</v>
      </c>
      <c r="B14" s="11">
        <v>510</v>
      </c>
      <c r="C14" s="11">
        <v>510</v>
      </c>
    </row>
    <row r="15" spans="1:3" x14ac:dyDescent="0.25">
      <c r="A15" s="15" t="s">
        <v>104</v>
      </c>
      <c r="B15" s="11"/>
      <c r="C15" s="11"/>
    </row>
    <row r="16" spans="1:3" x14ac:dyDescent="0.25">
      <c r="A16" s="15" t="s">
        <v>105</v>
      </c>
      <c r="B16" s="11">
        <v>7063</v>
      </c>
      <c r="C16" s="11">
        <v>7063</v>
      </c>
    </row>
    <row r="17" spans="1:3" x14ac:dyDescent="0.25">
      <c r="A17" s="81" t="s">
        <v>106</v>
      </c>
      <c r="B17" s="11"/>
      <c r="C17" s="11"/>
    </row>
    <row r="18" spans="1:3" x14ac:dyDescent="0.25">
      <c r="A18" s="15" t="s">
        <v>106</v>
      </c>
      <c r="B18" s="11">
        <v>307207</v>
      </c>
      <c r="C18" s="11">
        <v>424036</v>
      </c>
    </row>
    <row r="19" spans="1:3" ht="25.5" x14ac:dyDescent="0.25">
      <c r="A19" s="13" t="s">
        <v>107</v>
      </c>
      <c r="B19" s="11"/>
      <c r="C19" s="11"/>
    </row>
    <row r="20" spans="1:3" ht="25.5" x14ac:dyDescent="0.25">
      <c r="A20" s="84" t="s">
        <v>107</v>
      </c>
      <c r="B20" s="11">
        <v>398</v>
      </c>
      <c r="C20" s="11">
        <v>398</v>
      </c>
    </row>
    <row r="21" spans="1:3" x14ac:dyDescent="0.25">
      <c r="A21" s="44" t="s">
        <v>108</v>
      </c>
      <c r="B21" s="44"/>
      <c r="C21" s="44"/>
    </row>
    <row r="23" spans="1:3" ht="15.75" x14ac:dyDescent="0.25">
      <c r="A23" s="95" t="s">
        <v>109</v>
      </c>
      <c r="B23" s="95"/>
      <c r="C23" s="95"/>
    </row>
    <row r="24" spans="1:3" ht="18" x14ac:dyDescent="0.25">
      <c r="A24" s="5"/>
      <c r="B24" s="5"/>
      <c r="C24" s="6"/>
    </row>
    <row r="25" spans="1:3" x14ac:dyDescent="0.25">
      <c r="A25" s="23" t="s">
        <v>95</v>
      </c>
      <c r="B25" s="23" t="s">
        <v>91</v>
      </c>
      <c r="C25" s="23" t="s">
        <v>112</v>
      </c>
    </row>
    <row r="26" spans="1:3" x14ac:dyDescent="0.25">
      <c r="A26" s="81" t="s">
        <v>3</v>
      </c>
      <c r="B26" s="82">
        <f>SUM(B28:B38)</f>
        <v>487539.23</v>
      </c>
      <c r="C26" s="82">
        <f>SUM(C28:C38)</f>
        <v>604368.23</v>
      </c>
    </row>
    <row r="27" spans="1:3" x14ac:dyDescent="0.25">
      <c r="A27" s="25" t="s">
        <v>100</v>
      </c>
      <c r="B27" s="11"/>
      <c r="C27" s="11"/>
    </row>
    <row r="28" spans="1:3" x14ac:dyDescent="0.25">
      <c r="A28" s="15" t="s">
        <v>101</v>
      </c>
      <c r="B28" s="47">
        <v>78924.23</v>
      </c>
      <c r="C28" s="47">
        <v>78924.23</v>
      </c>
    </row>
    <row r="29" spans="1:3" x14ac:dyDescent="0.25">
      <c r="A29" s="15" t="s">
        <v>102</v>
      </c>
      <c r="B29" s="11">
        <v>66892</v>
      </c>
      <c r="C29" s="11">
        <v>66892</v>
      </c>
    </row>
    <row r="30" spans="1:3" x14ac:dyDescent="0.25">
      <c r="A30" s="15" t="s">
        <v>103</v>
      </c>
      <c r="B30" s="11">
        <v>510</v>
      </c>
      <c r="C30" s="11">
        <v>510</v>
      </c>
    </row>
    <row r="31" spans="1:3" x14ac:dyDescent="0.25">
      <c r="A31" s="25" t="s">
        <v>110</v>
      </c>
      <c r="B31" s="11"/>
      <c r="C31" s="11"/>
    </row>
    <row r="32" spans="1:3" x14ac:dyDescent="0.25">
      <c r="A32" s="15" t="s">
        <v>111</v>
      </c>
      <c r="B32" s="11">
        <v>7063</v>
      </c>
      <c r="C32" s="11">
        <v>7063</v>
      </c>
    </row>
    <row r="33" spans="1:3" x14ac:dyDescent="0.25">
      <c r="A33" s="81" t="s">
        <v>106</v>
      </c>
      <c r="B33" s="44"/>
      <c r="C33" s="44"/>
    </row>
    <row r="34" spans="1:3" x14ac:dyDescent="0.25">
      <c r="A34" s="15" t="s">
        <v>106</v>
      </c>
      <c r="B34" s="65">
        <v>307207</v>
      </c>
      <c r="C34" s="65">
        <v>424036</v>
      </c>
    </row>
    <row r="35" spans="1:3" ht="25.5" x14ac:dyDescent="0.25">
      <c r="A35" s="13" t="s">
        <v>107</v>
      </c>
      <c r="B35" s="44"/>
      <c r="C35" s="44"/>
    </row>
    <row r="36" spans="1:3" ht="25.5" x14ac:dyDescent="0.25">
      <c r="A36" s="84" t="s">
        <v>107</v>
      </c>
      <c r="B36" s="44">
        <v>398</v>
      </c>
      <c r="C36" s="44">
        <v>398</v>
      </c>
    </row>
    <row r="37" spans="1:3" x14ac:dyDescent="0.25">
      <c r="A37" s="84" t="s">
        <v>108</v>
      </c>
      <c r="B37" s="44"/>
    </row>
    <row r="38" spans="1:3" x14ac:dyDescent="0.25">
      <c r="A38" s="45">
        <v>922</v>
      </c>
      <c r="B38" s="44">
        <v>26545</v>
      </c>
      <c r="C38" s="44">
        <v>26545</v>
      </c>
    </row>
  </sheetData>
  <mergeCells count="5">
    <mergeCell ref="A1:C1"/>
    <mergeCell ref="A3:C3"/>
    <mergeCell ref="A5:C5"/>
    <mergeCell ref="A7:C7"/>
    <mergeCell ref="A23:C23"/>
  </mergeCells>
  <pageMargins left="0" right="0" top="0" bottom="0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2"/>
  <sheetViews>
    <sheetView workbookViewId="0">
      <selection activeCell="J14" sqref="J14"/>
    </sheetView>
  </sheetViews>
  <sheetFormatPr defaultRowHeight="15" x14ac:dyDescent="0.25"/>
  <cols>
    <col min="1" max="1" width="37.7109375" customWidth="1"/>
    <col min="2" max="3" width="25.28515625" customWidth="1"/>
  </cols>
  <sheetData>
    <row r="1" spans="1:3" ht="48.75" customHeight="1" x14ac:dyDescent="0.25">
      <c r="A1" s="95" t="s">
        <v>125</v>
      </c>
      <c r="B1" s="95"/>
      <c r="C1" s="95"/>
    </row>
    <row r="2" spans="1:3" ht="18" customHeight="1" x14ac:dyDescent="0.25">
      <c r="A2" s="5"/>
      <c r="B2" s="5"/>
      <c r="C2" s="5"/>
    </row>
    <row r="3" spans="1:3" ht="15.75" x14ac:dyDescent="0.25">
      <c r="A3" s="95" t="s">
        <v>31</v>
      </c>
      <c r="B3" s="95"/>
      <c r="C3" s="112"/>
    </row>
    <row r="4" spans="1:3" ht="18" x14ac:dyDescent="0.25">
      <c r="A4" s="5"/>
      <c r="B4" s="5"/>
      <c r="C4" s="6"/>
    </row>
    <row r="5" spans="1:3" ht="18" customHeight="1" x14ac:dyDescent="0.25">
      <c r="A5" s="95" t="s">
        <v>13</v>
      </c>
      <c r="B5" s="96"/>
      <c r="C5" s="96"/>
    </row>
    <row r="6" spans="1:3" ht="18" x14ac:dyDescent="0.25">
      <c r="A6" s="5"/>
      <c r="B6" s="5"/>
      <c r="C6" s="6"/>
    </row>
    <row r="7" spans="1:3" ht="15.75" x14ac:dyDescent="0.25">
      <c r="A7" s="95" t="s">
        <v>25</v>
      </c>
      <c r="B7" s="115"/>
      <c r="C7" s="115"/>
    </row>
    <row r="8" spans="1:3" ht="18.75" thickBot="1" x14ac:dyDescent="0.3">
      <c r="A8" s="5"/>
      <c r="B8" s="5"/>
      <c r="C8" s="6"/>
    </row>
    <row r="9" spans="1:3" ht="15.75" thickBot="1" x14ac:dyDescent="0.3">
      <c r="A9" s="66" t="s">
        <v>26</v>
      </c>
      <c r="B9" s="67" t="s">
        <v>91</v>
      </c>
      <c r="C9" s="74" t="s">
        <v>92</v>
      </c>
    </row>
    <row r="10" spans="1:3" ht="15.75" customHeight="1" x14ac:dyDescent="0.25">
      <c r="A10" s="87" t="s">
        <v>27</v>
      </c>
      <c r="B10" s="92">
        <v>487539.23</v>
      </c>
      <c r="C10" s="80">
        <v>604368.23</v>
      </c>
    </row>
    <row r="11" spans="1:3" ht="15.75" customHeight="1" x14ac:dyDescent="0.25">
      <c r="A11" s="88" t="s">
        <v>60</v>
      </c>
      <c r="B11" s="90">
        <v>487539.23</v>
      </c>
      <c r="C11" s="79">
        <v>604368.23</v>
      </c>
    </row>
    <row r="12" spans="1:3" ht="15.75" thickBot="1" x14ac:dyDescent="0.3">
      <c r="A12" s="89" t="s">
        <v>61</v>
      </c>
      <c r="B12" s="91">
        <v>487539.23</v>
      </c>
      <c r="C12" s="86">
        <v>604368.23</v>
      </c>
    </row>
  </sheetData>
  <mergeCells count="4">
    <mergeCell ref="A1:C1"/>
    <mergeCell ref="A3:C3"/>
    <mergeCell ref="A5:C5"/>
    <mergeCell ref="A7:C7"/>
  </mergeCells>
  <pageMargins left="0.7" right="0.7" top="0.75" bottom="0.75" header="0.3" footer="0.3"/>
  <pageSetup paperSize="9" scale="9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4"/>
  <sheetViews>
    <sheetView workbookViewId="0">
      <selection sqref="A1:F1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5.42578125" bestFit="1" customWidth="1"/>
    <col min="4" max="6" width="25.28515625" customWidth="1"/>
  </cols>
  <sheetData>
    <row r="1" spans="1:6" ht="51.75" customHeight="1" x14ac:dyDescent="0.25">
      <c r="A1" s="95" t="s">
        <v>49</v>
      </c>
      <c r="B1" s="95"/>
      <c r="C1" s="95"/>
      <c r="D1" s="95"/>
      <c r="E1" s="95"/>
      <c r="F1" s="95"/>
    </row>
    <row r="2" spans="1:6" ht="18" customHeight="1" x14ac:dyDescent="0.25">
      <c r="A2" s="5"/>
      <c r="B2" s="5"/>
      <c r="C2" s="5"/>
      <c r="D2" s="5"/>
      <c r="E2" s="5"/>
      <c r="F2" s="5"/>
    </row>
    <row r="3" spans="1:6" ht="15.75" x14ac:dyDescent="0.25">
      <c r="A3" s="95" t="s">
        <v>31</v>
      </c>
      <c r="B3" s="95"/>
      <c r="C3" s="95"/>
      <c r="D3" s="95"/>
      <c r="E3" s="95"/>
      <c r="F3" s="112"/>
    </row>
    <row r="4" spans="1:6" ht="18" x14ac:dyDescent="0.25">
      <c r="A4" s="5"/>
      <c r="B4" s="5"/>
      <c r="C4" s="5"/>
      <c r="D4" s="5"/>
      <c r="E4" s="5"/>
      <c r="F4" s="6"/>
    </row>
    <row r="5" spans="1:6" ht="18" customHeight="1" x14ac:dyDescent="0.25">
      <c r="A5" s="95" t="s">
        <v>28</v>
      </c>
      <c r="B5" s="96"/>
      <c r="C5" s="96"/>
      <c r="D5" s="96"/>
      <c r="E5" s="96"/>
      <c r="F5" s="96"/>
    </row>
    <row r="6" spans="1:6" ht="18" x14ac:dyDescent="0.25">
      <c r="A6" s="5"/>
      <c r="B6" s="5"/>
      <c r="C6" s="5"/>
      <c r="D6" s="5"/>
      <c r="E6" s="5"/>
      <c r="F6" s="6"/>
    </row>
    <row r="7" spans="1:6" x14ac:dyDescent="0.25">
      <c r="A7" s="23" t="s">
        <v>14</v>
      </c>
      <c r="B7" s="22" t="s">
        <v>15</v>
      </c>
      <c r="C7" s="22" t="s">
        <v>16</v>
      </c>
      <c r="D7" s="22" t="s">
        <v>52</v>
      </c>
      <c r="E7" s="23" t="s">
        <v>43</v>
      </c>
      <c r="F7" s="73" t="s">
        <v>90</v>
      </c>
    </row>
    <row r="8" spans="1:6" ht="25.5" x14ac:dyDescent="0.25">
      <c r="A8" s="13">
        <v>8</v>
      </c>
      <c r="B8" s="13"/>
      <c r="C8" s="13"/>
      <c r="D8" s="13" t="s">
        <v>29</v>
      </c>
      <c r="E8" s="11"/>
      <c r="F8" s="11"/>
    </row>
    <row r="9" spans="1:6" x14ac:dyDescent="0.25">
      <c r="A9" s="13"/>
      <c r="B9" s="17">
        <v>84</v>
      </c>
      <c r="C9" s="17"/>
      <c r="D9" s="17" t="s">
        <v>35</v>
      </c>
      <c r="E9" s="11"/>
      <c r="F9" s="11"/>
    </row>
    <row r="10" spans="1:6" ht="25.5" x14ac:dyDescent="0.25">
      <c r="A10" s="14"/>
      <c r="B10" s="14"/>
      <c r="C10" s="15">
        <v>81</v>
      </c>
      <c r="D10" s="18" t="s">
        <v>36</v>
      </c>
      <c r="E10" s="11"/>
      <c r="F10" s="11"/>
    </row>
    <row r="11" spans="1:6" ht="25.5" x14ac:dyDescent="0.25">
      <c r="A11" s="16">
        <v>5</v>
      </c>
      <c r="B11" s="16"/>
      <c r="C11" s="16"/>
      <c r="D11" s="25" t="s">
        <v>30</v>
      </c>
      <c r="E11" s="11"/>
      <c r="F11" s="11"/>
    </row>
    <row r="12" spans="1:6" ht="25.5" x14ac:dyDescent="0.25">
      <c r="A12" s="17"/>
      <c r="B12" s="17">
        <v>54</v>
      </c>
      <c r="C12" s="17"/>
      <c r="D12" s="26" t="s">
        <v>37</v>
      </c>
      <c r="E12" s="11"/>
      <c r="F12" s="12"/>
    </row>
    <row r="13" spans="1:6" x14ac:dyDescent="0.25">
      <c r="A13" s="17"/>
      <c r="B13" s="17"/>
      <c r="C13" s="15">
        <v>11</v>
      </c>
      <c r="D13" s="15" t="s">
        <v>18</v>
      </c>
      <c r="E13" s="11"/>
      <c r="F13" s="12"/>
    </row>
    <row r="14" spans="1:6" x14ac:dyDescent="0.25">
      <c r="A14" s="17"/>
      <c r="B14" s="17"/>
      <c r="C14" s="15">
        <v>31</v>
      </c>
      <c r="D14" s="15" t="s">
        <v>38</v>
      </c>
      <c r="E14" s="11"/>
      <c r="F14" s="12"/>
    </row>
  </sheetData>
  <mergeCells count="3">
    <mergeCell ref="A1:F1"/>
    <mergeCell ref="A3:F3"/>
    <mergeCell ref="A5:F5"/>
  </mergeCells>
  <pageMargins left="0.7" right="0.7" top="0.75" bottom="0.75" header="0.3" footer="0.3"/>
  <pageSetup paperSize="9" scale="7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workbookViewId="0">
      <selection activeCell="C7" sqref="C7"/>
    </sheetView>
  </sheetViews>
  <sheetFormatPr defaultRowHeight="15" x14ac:dyDescent="0.25"/>
  <cols>
    <col min="1" max="1" width="31.28515625" customWidth="1"/>
    <col min="2" max="2" width="19.42578125" customWidth="1"/>
    <col min="3" max="3" width="13.5703125" customWidth="1"/>
    <col min="4" max="4" width="11.5703125" customWidth="1"/>
    <col min="5" max="5" width="12.42578125" customWidth="1"/>
    <col min="6" max="6" width="14.140625" customWidth="1"/>
  </cols>
  <sheetData>
    <row r="1" spans="1:6" ht="15.75" x14ac:dyDescent="0.25">
      <c r="A1" s="95" t="s">
        <v>115</v>
      </c>
      <c r="B1" s="95"/>
      <c r="C1" s="95"/>
      <c r="D1" s="95"/>
      <c r="E1" s="95"/>
      <c r="F1" s="95"/>
    </row>
    <row r="2" spans="1:6" ht="18" x14ac:dyDescent="0.25">
      <c r="A2" s="5"/>
      <c r="B2" s="5"/>
      <c r="C2" s="5"/>
      <c r="D2" s="5"/>
      <c r="E2" s="5"/>
      <c r="F2" s="5"/>
    </row>
    <row r="3" spans="1:6" ht="15.75" x14ac:dyDescent="0.25">
      <c r="A3" s="95" t="s">
        <v>31</v>
      </c>
      <c r="B3" s="95"/>
      <c r="C3" s="95"/>
      <c r="D3" s="95"/>
      <c r="E3" s="95"/>
      <c r="F3" s="95"/>
    </row>
    <row r="4" spans="1:6" ht="18" x14ac:dyDescent="0.25">
      <c r="A4" s="5"/>
      <c r="B4" s="5"/>
      <c r="C4" s="5"/>
      <c r="D4" s="5"/>
      <c r="E4" s="6"/>
      <c r="F4" s="6"/>
    </row>
    <row r="5" spans="1:6" ht="15.75" x14ac:dyDescent="0.25">
      <c r="A5" s="95" t="s">
        <v>116</v>
      </c>
      <c r="B5" s="95"/>
      <c r="C5" s="95"/>
      <c r="D5" s="95"/>
      <c r="E5" s="95"/>
      <c r="F5" s="95"/>
    </row>
    <row r="6" spans="1:6" ht="18" x14ac:dyDescent="0.25">
      <c r="A6" s="5"/>
      <c r="B6" s="5"/>
      <c r="C6" s="5"/>
      <c r="D6" s="5"/>
      <c r="E6" s="6"/>
      <c r="F6" s="6"/>
    </row>
    <row r="7" spans="1:6" ht="25.5" x14ac:dyDescent="0.25">
      <c r="A7" s="22" t="s">
        <v>95</v>
      </c>
      <c r="B7" s="22" t="s">
        <v>96</v>
      </c>
      <c r="C7" s="23" t="s">
        <v>97</v>
      </c>
      <c r="D7" s="23" t="s">
        <v>91</v>
      </c>
      <c r="E7" s="23" t="s">
        <v>98</v>
      </c>
      <c r="F7" s="23" t="s">
        <v>99</v>
      </c>
    </row>
    <row r="8" spans="1:6" x14ac:dyDescent="0.25">
      <c r="A8" s="13" t="s">
        <v>117</v>
      </c>
      <c r="B8" s="10"/>
      <c r="C8" s="11"/>
      <c r="D8" s="11"/>
      <c r="E8" s="11"/>
      <c r="F8" s="11"/>
    </row>
    <row r="9" spans="1:6" ht="25.5" x14ac:dyDescent="0.25">
      <c r="A9" s="13" t="s">
        <v>118</v>
      </c>
      <c r="B9" s="10"/>
      <c r="C9" s="11"/>
      <c r="D9" s="11"/>
      <c r="E9" s="11"/>
      <c r="F9" s="11"/>
    </row>
    <row r="10" spans="1:6" ht="25.5" x14ac:dyDescent="0.25">
      <c r="A10" s="18" t="s">
        <v>119</v>
      </c>
      <c r="B10" s="10"/>
      <c r="C10" s="11"/>
      <c r="D10" s="11"/>
      <c r="E10" s="11"/>
      <c r="F10" s="11"/>
    </row>
    <row r="11" spans="1:6" x14ac:dyDescent="0.25">
      <c r="A11" s="18"/>
      <c r="B11" s="10"/>
      <c r="C11" s="11"/>
      <c r="D11" s="11"/>
      <c r="E11" s="11"/>
      <c r="F11" s="11"/>
    </row>
    <row r="12" spans="1:6" x14ac:dyDescent="0.25">
      <c r="A12" s="13" t="s">
        <v>120</v>
      </c>
      <c r="B12" s="10"/>
      <c r="C12" s="11"/>
      <c r="D12" s="11"/>
      <c r="E12" s="11"/>
      <c r="F12" s="11"/>
    </row>
    <row r="13" spans="1:6" x14ac:dyDescent="0.25">
      <c r="A13" s="25" t="s">
        <v>100</v>
      </c>
      <c r="B13" s="10"/>
      <c r="C13" s="11"/>
      <c r="D13" s="11"/>
      <c r="E13" s="11"/>
      <c r="F13" s="11"/>
    </row>
    <row r="14" spans="1:6" x14ac:dyDescent="0.25">
      <c r="A14" s="15" t="s">
        <v>101</v>
      </c>
      <c r="B14" s="10"/>
      <c r="C14" s="11"/>
      <c r="D14" s="11"/>
      <c r="E14" s="11"/>
      <c r="F14" s="12"/>
    </row>
    <row r="15" spans="1:6" x14ac:dyDescent="0.25">
      <c r="A15" s="25" t="s">
        <v>110</v>
      </c>
      <c r="B15" s="10"/>
      <c r="C15" s="11"/>
      <c r="D15" s="11"/>
      <c r="E15" s="11"/>
      <c r="F15" s="12"/>
    </row>
    <row r="16" spans="1:6" x14ac:dyDescent="0.25">
      <c r="A16" s="15" t="s">
        <v>111</v>
      </c>
      <c r="B16" s="10"/>
      <c r="C16" s="11"/>
      <c r="D16" s="11"/>
      <c r="E16" s="11"/>
      <c r="F16" s="12"/>
    </row>
  </sheetData>
  <mergeCells count="3">
    <mergeCell ref="A1:F1"/>
    <mergeCell ref="A3:F3"/>
    <mergeCell ref="A5:F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9"/>
  <sheetViews>
    <sheetView tabSelected="1" workbookViewId="0">
      <selection sqref="A1:F1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12.140625" customWidth="1"/>
    <col min="4" max="4" width="33.140625" customWidth="1"/>
    <col min="5" max="6" width="25.28515625" customWidth="1"/>
  </cols>
  <sheetData>
    <row r="1" spans="1:8" ht="42" customHeight="1" x14ac:dyDescent="0.25">
      <c r="A1" s="137" t="s">
        <v>126</v>
      </c>
      <c r="B1" s="138"/>
      <c r="C1" s="138"/>
      <c r="D1" s="138"/>
      <c r="E1" s="138"/>
      <c r="F1" s="139"/>
    </row>
    <row r="2" spans="1:8" ht="18" x14ac:dyDescent="0.25">
      <c r="A2" s="57"/>
      <c r="B2" s="5"/>
      <c r="C2" s="5"/>
      <c r="D2" s="5"/>
      <c r="E2" s="5"/>
      <c r="F2" s="58" t="s">
        <v>53</v>
      </c>
    </row>
    <row r="3" spans="1:8" ht="18" customHeight="1" x14ac:dyDescent="0.25">
      <c r="A3" s="140" t="s">
        <v>53</v>
      </c>
      <c r="B3" s="96"/>
      <c r="C3" s="96"/>
      <c r="D3" s="96"/>
      <c r="E3" s="96"/>
      <c r="F3" s="141"/>
    </row>
    <row r="4" spans="1:8" ht="18" x14ac:dyDescent="0.25">
      <c r="A4" s="57"/>
      <c r="B4" s="5"/>
      <c r="C4" s="5"/>
      <c r="D4" s="5"/>
      <c r="E4" s="5"/>
      <c r="F4" s="58"/>
    </row>
    <row r="5" spans="1:8" x14ac:dyDescent="0.25">
      <c r="A5" s="142" t="s">
        <v>32</v>
      </c>
      <c r="B5" s="143"/>
      <c r="C5" s="144"/>
      <c r="D5" s="22" t="s">
        <v>33</v>
      </c>
      <c r="E5" s="23" t="s">
        <v>91</v>
      </c>
      <c r="F5" s="73" t="s">
        <v>92</v>
      </c>
    </row>
    <row r="6" spans="1:8" x14ac:dyDescent="0.25">
      <c r="A6" s="131" t="s">
        <v>62</v>
      </c>
      <c r="B6" s="132"/>
      <c r="C6" s="133"/>
      <c r="D6" s="50" t="s">
        <v>63</v>
      </c>
      <c r="E6" s="77">
        <f>(E8+E11+E17)</f>
        <v>487539.23</v>
      </c>
      <c r="F6" s="77">
        <f>(F8+F11+F17)</f>
        <v>604368.23</v>
      </c>
    </row>
    <row r="7" spans="1:8" x14ac:dyDescent="0.25">
      <c r="A7" s="131" t="s">
        <v>64</v>
      </c>
      <c r="B7" s="132"/>
      <c r="C7" s="133"/>
      <c r="D7" s="50" t="s">
        <v>65</v>
      </c>
      <c r="E7" s="11"/>
      <c r="F7" s="59"/>
    </row>
    <row r="8" spans="1:8" ht="25.5" x14ac:dyDescent="0.25">
      <c r="A8" s="116" t="s">
        <v>66</v>
      </c>
      <c r="B8" s="117"/>
      <c r="C8" s="118"/>
      <c r="D8" s="49" t="s">
        <v>67</v>
      </c>
      <c r="E8" s="38">
        <f>(E9)</f>
        <v>510</v>
      </c>
      <c r="F8" s="68">
        <f>(F9)</f>
        <v>510</v>
      </c>
    </row>
    <row r="9" spans="1:8" x14ac:dyDescent="0.25">
      <c r="A9" s="134">
        <v>3</v>
      </c>
      <c r="B9" s="135"/>
      <c r="C9" s="136"/>
      <c r="D9" s="39" t="s">
        <v>21</v>
      </c>
      <c r="E9" s="59">
        <v>510</v>
      </c>
      <c r="F9" s="59">
        <v>510</v>
      </c>
      <c r="H9" s="10"/>
    </row>
    <row r="10" spans="1:8" x14ac:dyDescent="0.25">
      <c r="A10" s="134">
        <v>32</v>
      </c>
      <c r="B10" s="135"/>
      <c r="C10" s="136"/>
      <c r="D10" s="39" t="s">
        <v>68</v>
      </c>
      <c r="E10" s="59">
        <v>510</v>
      </c>
      <c r="F10" s="59">
        <v>510</v>
      </c>
      <c r="H10" s="10"/>
    </row>
    <row r="11" spans="1:8" x14ac:dyDescent="0.25">
      <c r="A11" s="131" t="s">
        <v>69</v>
      </c>
      <c r="B11" s="132"/>
      <c r="C11" s="133"/>
      <c r="D11" s="50" t="s">
        <v>72</v>
      </c>
      <c r="E11" s="43">
        <f t="shared" ref="E11" si="0">(E12)</f>
        <v>307207</v>
      </c>
      <c r="F11" s="69">
        <f t="shared" ref="F11" si="1">(F12)</f>
        <v>424036</v>
      </c>
    </row>
    <row r="12" spans="1:8" ht="27.75" customHeight="1" x14ac:dyDescent="0.25">
      <c r="A12" s="116" t="s">
        <v>70</v>
      </c>
      <c r="B12" s="117"/>
      <c r="C12" s="118"/>
      <c r="D12" s="50" t="s">
        <v>71</v>
      </c>
      <c r="E12" s="38">
        <f>(E13)</f>
        <v>307207</v>
      </c>
      <c r="F12" s="68">
        <f>(F13)</f>
        <v>424036</v>
      </c>
      <c r="G12" s="10"/>
      <c r="H12" s="12"/>
    </row>
    <row r="13" spans="1:8" x14ac:dyDescent="0.25">
      <c r="A13" s="119">
        <v>3</v>
      </c>
      <c r="B13" s="120"/>
      <c r="C13" s="121"/>
      <c r="D13" s="39" t="s">
        <v>21</v>
      </c>
      <c r="E13" s="11">
        <f>(E14)</f>
        <v>307207</v>
      </c>
      <c r="F13" s="11">
        <f>(F14)</f>
        <v>424036</v>
      </c>
      <c r="G13" s="10"/>
      <c r="H13" s="12"/>
    </row>
    <row r="14" spans="1:8" x14ac:dyDescent="0.25">
      <c r="A14" s="125">
        <v>31</v>
      </c>
      <c r="B14" s="126"/>
      <c r="C14" s="127"/>
      <c r="D14" s="39" t="s">
        <v>22</v>
      </c>
      <c r="E14" s="11">
        <v>307207</v>
      </c>
      <c r="F14" s="11">
        <v>424036</v>
      </c>
      <c r="G14" s="10"/>
      <c r="H14" s="12"/>
    </row>
    <row r="15" spans="1:8" x14ac:dyDescent="0.25">
      <c r="A15" s="125">
        <v>32</v>
      </c>
      <c r="B15" s="126"/>
      <c r="C15" s="127"/>
      <c r="D15" s="39" t="s">
        <v>34</v>
      </c>
      <c r="E15" s="11"/>
      <c r="F15" s="59"/>
      <c r="G15" s="10"/>
      <c r="H15" s="12"/>
    </row>
    <row r="16" spans="1:8" x14ac:dyDescent="0.25">
      <c r="A16" s="60">
        <v>34</v>
      </c>
      <c r="B16" s="41"/>
      <c r="C16" s="42"/>
      <c r="D16" s="39" t="s">
        <v>57</v>
      </c>
      <c r="E16" s="11"/>
      <c r="F16" s="59"/>
      <c r="G16" s="10"/>
      <c r="H16" s="12"/>
    </row>
    <row r="17" spans="1:15" ht="23.25" customHeight="1" x14ac:dyDescent="0.25">
      <c r="A17" s="131" t="s">
        <v>73</v>
      </c>
      <c r="B17" s="132"/>
      <c r="C17" s="133"/>
      <c r="D17" s="50" t="s">
        <v>74</v>
      </c>
      <c r="E17" s="77">
        <f>(E18+E23+E28+E31+E37)</f>
        <v>179822.22999999998</v>
      </c>
      <c r="F17" s="78">
        <f>(F18+F23+F28+F31+F37)</f>
        <v>179822.22999999998</v>
      </c>
      <c r="G17" s="10"/>
      <c r="H17" s="11"/>
    </row>
    <row r="18" spans="1:15" ht="15" customHeight="1" x14ac:dyDescent="0.25">
      <c r="A18" s="116" t="s">
        <v>75</v>
      </c>
      <c r="B18" s="117"/>
      <c r="C18" s="118"/>
      <c r="D18" s="49" t="s">
        <v>18</v>
      </c>
      <c r="E18" s="38">
        <f>(E19+E21)</f>
        <v>66892</v>
      </c>
      <c r="F18" s="68">
        <f>(F19+F21)</f>
        <v>66892</v>
      </c>
      <c r="G18" s="10"/>
      <c r="H18" s="12"/>
    </row>
    <row r="19" spans="1:15" x14ac:dyDescent="0.25">
      <c r="A19" s="119">
        <v>3</v>
      </c>
      <c r="B19" s="120"/>
      <c r="C19" s="121"/>
      <c r="D19" s="39" t="s">
        <v>21</v>
      </c>
      <c r="E19" s="11">
        <f>(E20)</f>
        <v>65193</v>
      </c>
      <c r="F19" s="59">
        <f>(F20)</f>
        <v>65193</v>
      </c>
      <c r="G19" s="10"/>
      <c r="H19" s="12"/>
      <c r="J19" s="40"/>
      <c r="K19" s="41"/>
      <c r="L19" s="42"/>
      <c r="M19" s="39"/>
    </row>
    <row r="20" spans="1:15" x14ac:dyDescent="0.25">
      <c r="A20" s="125">
        <v>32</v>
      </c>
      <c r="B20" s="126"/>
      <c r="C20" s="127"/>
      <c r="D20" s="39" t="s">
        <v>34</v>
      </c>
      <c r="E20" s="11">
        <v>65193</v>
      </c>
      <c r="F20" s="11">
        <v>65193</v>
      </c>
      <c r="G20" s="10"/>
      <c r="H20" s="12"/>
    </row>
    <row r="21" spans="1:15" ht="25.5" x14ac:dyDescent="0.25">
      <c r="A21" s="119">
        <v>4</v>
      </c>
      <c r="B21" s="120"/>
      <c r="C21" s="121"/>
      <c r="D21" s="39" t="s">
        <v>23</v>
      </c>
      <c r="E21" s="11">
        <v>1699</v>
      </c>
      <c r="F21" s="11">
        <v>1699</v>
      </c>
      <c r="G21" s="10"/>
      <c r="H21" s="12"/>
    </row>
    <row r="22" spans="1:15" ht="25.5" x14ac:dyDescent="0.25">
      <c r="A22" s="125">
        <v>42</v>
      </c>
      <c r="B22" s="126"/>
      <c r="C22" s="127"/>
      <c r="D22" s="39" t="s">
        <v>50</v>
      </c>
      <c r="E22" s="11">
        <v>1659.04</v>
      </c>
      <c r="F22" s="11">
        <v>1699</v>
      </c>
      <c r="G22" s="10"/>
      <c r="H22" s="12"/>
    </row>
    <row r="23" spans="1:15" ht="15" customHeight="1" x14ac:dyDescent="0.25">
      <c r="A23" s="116" t="s">
        <v>76</v>
      </c>
      <c r="B23" s="117"/>
      <c r="C23" s="118"/>
      <c r="D23" s="49" t="s">
        <v>18</v>
      </c>
      <c r="E23" s="77">
        <f>(E24)</f>
        <v>78924.23</v>
      </c>
      <c r="F23" s="78">
        <f>(F24)</f>
        <v>78924.23</v>
      </c>
      <c r="G23" s="10"/>
      <c r="H23" s="12"/>
      <c r="O23" s="11"/>
    </row>
    <row r="24" spans="1:15" x14ac:dyDescent="0.25">
      <c r="A24" s="119">
        <v>3</v>
      </c>
      <c r="B24" s="120"/>
      <c r="C24" s="121"/>
      <c r="D24" s="39" t="s">
        <v>21</v>
      </c>
      <c r="E24" s="47">
        <f>(E25+E26)</f>
        <v>78924.23</v>
      </c>
      <c r="F24" s="47">
        <f>(F25+F26)</f>
        <v>78924.23</v>
      </c>
      <c r="G24" s="10"/>
      <c r="H24" s="12"/>
    </row>
    <row r="25" spans="1:15" x14ac:dyDescent="0.25">
      <c r="A25" s="125">
        <v>32</v>
      </c>
      <c r="B25" s="126"/>
      <c r="C25" s="127"/>
      <c r="D25" s="39" t="s">
        <v>34</v>
      </c>
      <c r="E25" s="79">
        <v>77929.23</v>
      </c>
      <c r="F25" s="79">
        <v>77782.23</v>
      </c>
      <c r="G25" s="10"/>
      <c r="H25" s="12"/>
    </row>
    <row r="26" spans="1:15" x14ac:dyDescent="0.25">
      <c r="A26" s="60">
        <v>34</v>
      </c>
      <c r="B26" s="41"/>
      <c r="C26" s="42"/>
      <c r="D26" s="39" t="s">
        <v>57</v>
      </c>
      <c r="E26" s="11">
        <v>995</v>
      </c>
      <c r="F26" s="59">
        <v>1142</v>
      </c>
      <c r="G26" s="10"/>
      <c r="H26" s="12"/>
      <c r="K26" t="s">
        <v>53</v>
      </c>
    </row>
    <row r="27" spans="1:15" x14ac:dyDescent="0.25">
      <c r="A27" s="116" t="s">
        <v>77</v>
      </c>
      <c r="B27" s="117"/>
      <c r="C27" s="118"/>
      <c r="D27" s="49" t="s">
        <v>78</v>
      </c>
      <c r="E27" s="38">
        <f>(E28)</f>
        <v>7063</v>
      </c>
      <c r="F27" s="38">
        <f>(F28)</f>
        <v>7063</v>
      </c>
      <c r="G27" s="10"/>
      <c r="H27" s="12"/>
    </row>
    <row r="28" spans="1:15" x14ac:dyDescent="0.25">
      <c r="A28" s="119">
        <v>3</v>
      </c>
      <c r="B28" s="120"/>
      <c r="C28" s="121"/>
      <c r="D28" s="39" t="s">
        <v>21</v>
      </c>
      <c r="E28" s="38">
        <f>SUM(E29:E30)</f>
        <v>7063</v>
      </c>
      <c r="F28" s="68">
        <f>SUM(F29:F30)</f>
        <v>7063</v>
      </c>
      <c r="G28" s="10"/>
      <c r="H28" s="12"/>
    </row>
    <row r="29" spans="1:15" x14ac:dyDescent="0.25">
      <c r="A29" s="125">
        <v>32</v>
      </c>
      <c r="B29" s="126"/>
      <c r="C29" s="127"/>
      <c r="D29" s="39" t="s">
        <v>34</v>
      </c>
      <c r="E29" s="11">
        <v>7033</v>
      </c>
      <c r="F29" s="59">
        <v>7033</v>
      </c>
      <c r="G29" s="10"/>
      <c r="H29" s="12"/>
    </row>
    <row r="30" spans="1:15" ht="25.5" customHeight="1" x14ac:dyDescent="0.25">
      <c r="A30" s="60">
        <v>34</v>
      </c>
      <c r="B30" s="41"/>
      <c r="C30" s="42"/>
      <c r="D30" s="39" t="s">
        <v>57</v>
      </c>
      <c r="E30" s="54">
        <v>30</v>
      </c>
      <c r="F30" s="71">
        <v>30</v>
      </c>
      <c r="G30" s="56"/>
      <c r="H30" s="44"/>
    </row>
    <row r="31" spans="1:15" ht="25.5" customHeight="1" x14ac:dyDescent="0.25">
      <c r="A31" s="116" t="s">
        <v>79</v>
      </c>
      <c r="B31" s="117"/>
      <c r="C31" s="118"/>
      <c r="D31" s="49" t="s">
        <v>80</v>
      </c>
      <c r="E31" s="52">
        <f>(E32+E34)</f>
        <v>26545</v>
      </c>
      <c r="F31" s="52">
        <f>(F32+F34)</f>
        <v>26545</v>
      </c>
      <c r="G31" s="56"/>
      <c r="H31" s="44"/>
    </row>
    <row r="32" spans="1:15" x14ac:dyDescent="0.25">
      <c r="A32" s="119">
        <v>3</v>
      </c>
      <c r="B32" s="120"/>
      <c r="C32" s="121"/>
      <c r="D32" s="39" t="s">
        <v>21</v>
      </c>
      <c r="E32" s="54">
        <f>(E33)</f>
        <v>5310</v>
      </c>
      <c r="F32" s="54">
        <f>(F33)</f>
        <v>997</v>
      </c>
      <c r="G32" s="56"/>
      <c r="H32" s="44"/>
    </row>
    <row r="33" spans="1:10" x14ac:dyDescent="0.25">
      <c r="A33" s="125">
        <v>32</v>
      </c>
      <c r="B33" s="126"/>
      <c r="C33" s="127"/>
      <c r="D33" s="39" t="s">
        <v>34</v>
      </c>
      <c r="E33" s="54">
        <v>5310</v>
      </c>
      <c r="F33" s="54">
        <v>997</v>
      </c>
      <c r="G33" s="56"/>
      <c r="H33" s="44"/>
    </row>
    <row r="34" spans="1:10" ht="25.5" x14ac:dyDescent="0.25">
      <c r="A34" s="119">
        <v>4</v>
      </c>
      <c r="B34" s="120"/>
      <c r="C34" s="121"/>
      <c r="D34" s="39" t="s">
        <v>23</v>
      </c>
      <c r="E34" s="54">
        <f>(E35)</f>
        <v>21235</v>
      </c>
      <c r="F34" s="54">
        <f>(F35)</f>
        <v>25548</v>
      </c>
      <c r="G34" s="56"/>
      <c r="H34" s="44"/>
    </row>
    <row r="35" spans="1:10" ht="25.5" x14ac:dyDescent="0.25">
      <c r="A35" s="125">
        <v>42</v>
      </c>
      <c r="B35" s="126"/>
      <c r="C35" s="127"/>
      <c r="D35" s="39" t="s">
        <v>50</v>
      </c>
      <c r="E35" s="54">
        <v>21235</v>
      </c>
      <c r="F35" s="54">
        <v>25548</v>
      </c>
      <c r="G35" s="56"/>
      <c r="H35" s="44"/>
      <c r="J35" s="54"/>
    </row>
    <row r="36" spans="1:10" ht="25.5" x14ac:dyDescent="0.25">
      <c r="A36" s="125">
        <v>45</v>
      </c>
      <c r="B36" s="126"/>
      <c r="C36" s="127"/>
      <c r="D36" s="39" t="s">
        <v>83</v>
      </c>
      <c r="E36" s="54"/>
      <c r="F36" s="71"/>
    </row>
    <row r="37" spans="1:10" ht="25.5" x14ac:dyDescent="0.25">
      <c r="A37" s="116" t="s">
        <v>81</v>
      </c>
      <c r="B37" s="117"/>
      <c r="C37" s="118"/>
      <c r="D37" s="49" t="s">
        <v>82</v>
      </c>
      <c r="E37" s="52">
        <f>(E38)</f>
        <v>398</v>
      </c>
      <c r="F37" s="70">
        <f>(F38)</f>
        <v>398</v>
      </c>
    </row>
    <row r="38" spans="1:10" x14ac:dyDescent="0.25">
      <c r="A38" s="119">
        <v>3</v>
      </c>
      <c r="B38" s="120"/>
      <c r="C38" s="121"/>
      <c r="D38" s="39" t="s">
        <v>21</v>
      </c>
      <c r="E38" s="54">
        <v>398</v>
      </c>
      <c r="F38" s="71">
        <v>398</v>
      </c>
    </row>
    <row r="39" spans="1:10" ht="18.75" customHeight="1" x14ac:dyDescent="0.25">
      <c r="A39" s="125">
        <v>32</v>
      </c>
      <c r="B39" s="126"/>
      <c r="C39" s="127"/>
      <c r="D39" s="39" t="s">
        <v>34</v>
      </c>
      <c r="E39" s="54">
        <v>398</v>
      </c>
      <c r="F39" s="71">
        <v>398</v>
      </c>
    </row>
    <row r="40" spans="1:10" ht="18.75" customHeight="1" x14ac:dyDescent="0.25">
      <c r="A40" s="128" t="s">
        <v>84</v>
      </c>
      <c r="B40" s="129"/>
      <c r="C40" s="130"/>
      <c r="D40" s="50" t="s">
        <v>85</v>
      </c>
      <c r="E40" s="54"/>
      <c r="F40" s="71"/>
    </row>
    <row r="41" spans="1:10" x14ac:dyDescent="0.25">
      <c r="A41" s="116" t="s">
        <v>76</v>
      </c>
      <c r="B41" s="117"/>
      <c r="C41" s="118"/>
      <c r="D41" s="49" t="s">
        <v>86</v>
      </c>
      <c r="E41" s="54"/>
      <c r="F41" s="71"/>
    </row>
    <row r="42" spans="1:10" ht="25.5" x14ac:dyDescent="0.25">
      <c r="A42" s="119">
        <v>4</v>
      </c>
      <c r="B42" s="120"/>
      <c r="C42" s="121"/>
      <c r="D42" s="39" t="s">
        <v>83</v>
      </c>
      <c r="E42" s="54"/>
      <c r="F42" s="71"/>
    </row>
    <row r="43" spans="1:10" ht="25.5" x14ac:dyDescent="0.25">
      <c r="A43" s="125">
        <v>45</v>
      </c>
      <c r="B43" s="126"/>
      <c r="C43" s="127"/>
      <c r="D43" s="48" t="s">
        <v>83</v>
      </c>
      <c r="E43" s="51"/>
      <c r="F43" s="71"/>
    </row>
    <row r="44" spans="1:10" ht="25.5" x14ac:dyDescent="0.25">
      <c r="A44" s="116" t="s">
        <v>79</v>
      </c>
      <c r="B44" s="117"/>
      <c r="C44" s="118"/>
      <c r="D44" s="49" t="s">
        <v>80</v>
      </c>
      <c r="E44" s="53"/>
      <c r="F44" s="71"/>
    </row>
    <row r="45" spans="1:10" x14ac:dyDescent="0.25">
      <c r="A45" s="119">
        <v>3</v>
      </c>
      <c r="B45" s="120"/>
      <c r="C45" s="121"/>
      <c r="D45" s="39" t="s">
        <v>21</v>
      </c>
      <c r="E45" s="51"/>
      <c r="F45" s="61"/>
    </row>
    <row r="46" spans="1:10" ht="15.75" thickBot="1" x14ac:dyDescent="0.3">
      <c r="A46" s="122">
        <v>32</v>
      </c>
      <c r="B46" s="123"/>
      <c r="C46" s="124"/>
      <c r="D46" s="62" t="s">
        <v>34</v>
      </c>
      <c r="E46" s="63"/>
      <c r="F46" s="64"/>
    </row>
    <row r="47" spans="1:10" x14ac:dyDescent="0.25">
      <c r="E47" s="55"/>
      <c r="F47" s="55"/>
    </row>
    <row r="48" spans="1:10" x14ac:dyDescent="0.25">
      <c r="E48" s="55"/>
      <c r="F48" s="55"/>
    </row>
    <row r="49" spans="5:6" x14ac:dyDescent="0.25">
      <c r="E49" s="55"/>
      <c r="F49" s="55"/>
    </row>
    <row r="50" spans="5:6" x14ac:dyDescent="0.25">
      <c r="E50" s="55"/>
      <c r="F50" s="55"/>
    </row>
    <row r="51" spans="5:6" x14ac:dyDescent="0.25">
      <c r="E51" s="55"/>
      <c r="F51" s="55"/>
    </row>
    <row r="52" spans="5:6" x14ac:dyDescent="0.25">
      <c r="E52" s="55"/>
      <c r="F52" s="55"/>
    </row>
    <row r="53" spans="5:6" x14ac:dyDescent="0.25">
      <c r="E53" s="55"/>
      <c r="F53" s="55"/>
    </row>
    <row r="54" spans="5:6" x14ac:dyDescent="0.25">
      <c r="E54" s="55"/>
      <c r="F54" s="55"/>
    </row>
    <row r="55" spans="5:6" x14ac:dyDescent="0.25">
      <c r="E55" s="55"/>
      <c r="F55" s="55"/>
    </row>
    <row r="56" spans="5:6" x14ac:dyDescent="0.25">
      <c r="E56" s="55"/>
      <c r="F56" s="55"/>
    </row>
    <row r="57" spans="5:6" x14ac:dyDescent="0.25">
      <c r="E57" s="55"/>
      <c r="F57" s="55"/>
    </row>
    <row r="58" spans="5:6" x14ac:dyDescent="0.25">
      <c r="E58" s="55"/>
      <c r="F58" s="55"/>
    </row>
    <row r="59" spans="5:6" x14ac:dyDescent="0.25">
      <c r="E59" s="55"/>
      <c r="F59" s="55"/>
    </row>
  </sheetData>
  <mergeCells count="41">
    <mergeCell ref="A6:C6"/>
    <mergeCell ref="A7:C7"/>
    <mergeCell ref="A1:F1"/>
    <mergeCell ref="A3:F3"/>
    <mergeCell ref="A5:C5"/>
    <mergeCell ref="A8:C8"/>
    <mergeCell ref="A13:C13"/>
    <mergeCell ref="A15:C15"/>
    <mergeCell ref="A14:C14"/>
    <mergeCell ref="A20:C20"/>
    <mergeCell ref="A9:C9"/>
    <mergeCell ref="A10:C10"/>
    <mergeCell ref="A11:C11"/>
    <mergeCell ref="A12:C12"/>
    <mergeCell ref="A21:C21"/>
    <mergeCell ref="A22:C22"/>
    <mergeCell ref="A17:C17"/>
    <mergeCell ref="A18:C18"/>
    <mergeCell ref="A19:C19"/>
    <mergeCell ref="A32:C32"/>
    <mergeCell ref="A33:C33"/>
    <mergeCell ref="A23:C23"/>
    <mergeCell ref="A24:C24"/>
    <mergeCell ref="A25:C25"/>
    <mergeCell ref="A27:C27"/>
    <mergeCell ref="A28:C28"/>
    <mergeCell ref="A29:C29"/>
    <mergeCell ref="A31:C31"/>
    <mergeCell ref="A40:C40"/>
    <mergeCell ref="A36:C36"/>
    <mergeCell ref="A34:C34"/>
    <mergeCell ref="A35:C35"/>
    <mergeCell ref="A37:C37"/>
    <mergeCell ref="A38:C38"/>
    <mergeCell ref="A39:C39"/>
    <mergeCell ref="A44:C44"/>
    <mergeCell ref="A45:C45"/>
    <mergeCell ref="A46:C46"/>
    <mergeCell ref="A41:C41"/>
    <mergeCell ref="A42:C42"/>
    <mergeCell ref="A43:C43"/>
  </mergeCells>
  <pageMargins left="0.7" right="0.7" top="0.75" bottom="0.75" header="0.3" footer="0.3"/>
  <pageSetup paperSize="9" scale="4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7</vt:i4>
      </vt:variant>
    </vt:vector>
  </HeadingPairs>
  <TitlesOfParts>
    <vt:vector size="7" baseType="lpstr">
      <vt:lpstr>SAŽETAK</vt:lpstr>
      <vt:lpstr> Račun prihoda i rashoda</vt:lpstr>
      <vt:lpstr>Prihodi i rashodi po izvorima</vt:lpstr>
      <vt:lpstr>Rashodi prema funkcijskoj kl</vt:lpstr>
      <vt:lpstr>Račun financiranja</vt:lpstr>
      <vt:lpstr>Račun financiranja po izvorima</vt:lpstr>
      <vt:lpstr>POSEBNI DIO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Microsoft</cp:lastModifiedBy>
  <cp:lastPrinted>2024-09-16T08:36:52Z</cp:lastPrinted>
  <dcterms:created xsi:type="dcterms:W3CDTF">2022-08-12T12:51:27Z</dcterms:created>
  <dcterms:modified xsi:type="dcterms:W3CDTF">2024-10-21T12:17:36Z</dcterms:modified>
</cp:coreProperties>
</file>